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https://primrorg.sharepoint.com/Shared Documents/Certification/Handbooks and Applications/Updated Trackers - 2021/"/>
    </mc:Choice>
  </mc:AlternateContent>
  <xr:revisionPtr revIDLastSave="85" documentId="11_184F938A73421FDC2C3F96B4F2310FF0F3E06EC0" xr6:coauthVersionLast="47" xr6:coauthVersionMax="47" xr10:uidLastSave="{0667C43A-BC13-4184-AA95-BA56E17FC3AF}"/>
  <bookViews>
    <workbookView xWindow="-120" yWindow="-120" windowWidth="29040" windowHeight="17520" firstSheet="1" activeTab="1" xr2:uid="{00000000-000D-0000-FFFF-FFFF00000000}"/>
  </bookViews>
  <sheets>
    <sheet name="CPIA CEU Guidelines" sheetId="2" r:id="rId1"/>
    <sheet name="CEU Tracker" sheetId="5" r:id="rId2"/>
    <sheet name="Credit Hours" sheetId="7" r:id="rId3"/>
    <sheet name="CEU Tracker Examples" sheetId="6" r:id="rId4"/>
    <sheet name="CEU Categories &amp; CPIA BOK" sheetId="4" r:id="rId5"/>
    <sheet name="Ref" sheetId="9" state="hidden" r:id="rId6"/>
  </sheets>
  <definedNames>
    <definedName name="Acceptable_Continuing_Education_Categories">'CEU Categories &amp; CPIA BOK'!$A$5</definedName>
    <definedName name="CEU_Categories_CPIA_BOK">'CEU Categories &amp; CPIA BOK'!$1:$1048576</definedName>
    <definedName name="CEU_Tracker" localSheetId="1">'CEU Tracker'!$1:$1048576</definedName>
    <definedName name="CEU_Tracker" localSheetId="3">'CEU Tracker Examples'!$1:$1048576</definedName>
    <definedName name="CEU_Tracker">#REF!</definedName>
    <definedName name="CEU_Tracker_Examples">'CEU Tracker Examples'!$1:$1048576</definedName>
    <definedName name="CPIA_BOK">'CEU Categories &amp; CPIA BOK'!$C$5</definedName>
    <definedName name="CPIA_CEU_Guidelines">'CPIA CEU Guidelines'!$1:$1048576</definedName>
    <definedName name="Document_Contents">'CPIA CEU Guidelines'!$A$1</definedName>
    <definedName name="Documentation">'CPIA CEU Guidelines'!$A$23</definedName>
    <definedName name="General_Recommendations">'CPIA CEU Guidelines'!$A$12</definedName>
    <definedName name="_xlnm.Print_Titles" localSheetId="1">'CEU Tracker'!$B:$B,'CEU Tracker'!$7:$7</definedName>
    <definedName name="_xlnm.Print_Titles" localSheetId="3">'CEU Tracker Examples'!$B:$B,'CEU Tracker Examples'!$8:$8</definedName>
    <definedName name="Recertification_Guidelines">'CPIA CEU Guidelines'!$A$16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7" l="1"/>
  <c r="B21" i="7" l="1"/>
  <c r="B20" i="7"/>
  <c r="B19" i="7"/>
  <c r="B18" i="7"/>
  <c r="B17" i="7"/>
  <c r="B16" i="7"/>
  <c r="B15" i="7"/>
  <c r="B14" i="7"/>
  <c r="B13" i="7"/>
  <c r="B12" i="7"/>
  <c r="B11" i="7"/>
  <c r="B10" i="7"/>
  <c r="B9" i="7"/>
  <c r="B8" i="7"/>
</calcChain>
</file>

<file path=xl/sharedStrings.xml><?xml version="1.0" encoding="utf-8"?>
<sst xmlns="http://schemas.openxmlformats.org/spreadsheetml/2006/main" count="197" uniqueCount="136">
  <si>
    <t>Document Contents:</t>
  </si>
  <si>
    <t>CEU Tracker</t>
  </si>
  <si>
    <t>CEU Tracker Examples</t>
  </si>
  <si>
    <t>Credit Hours</t>
  </si>
  <si>
    <t>CEU Categories &amp; CPIA Body of Knowledge</t>
  </si>
  <si>
    <t xml:space="preserve">For more information, including fees, application dates, and up-to-date resources, go to </t>
  </si>
  <si>
    <t>https://www.primr.org/certification/cpia/recertification/</t>
  </si>
  <si>
    <t>CPIAs must recertify every five years in order to maintain their certification and to use the CPIA designation after their name. Recertification may be achieved either by:</t>
  </si>
  <si>
    <t>*</t>
  </si>
  <si>
    <t>Re-taking and passing the CPIA examination or</t>
  </si>
  <si>
    <t>Completing 50 hours of eligible continuing education hours as described in the recertification guidelines.</t>
  </si>
  <si>
    <t>General Recommendations</t>
  </si>
  <si>
    <t>All continuing education completed within the five-year certification period should be documented. The recommended method is the CEU Tracker tab in this spreadsheet.</t>
  </si>
  <si>
    <t>Completing and documenting more than the minimum 50 hours of continuing education is encouraged.</t>
  </si>
  <si>
    <t>Recertification by Continuing Education Guidelines - Summary</t>
  </si>
  <si>
    <t>At least 40 of the 50 hours of continuing education credit required for recertification must cover IACUC-administration related topics listed in the CPIA Body of Knowledge/Content Outline. Up to 10 hours can be on professional development topics not directly related to IACUC administration, but relevant to the credential holder's job (examples include leadership/management training and general laboratory animal science topics).</t>
  </si>
  <si>
    <t>Credit hours must be earned in at least two of the categories described below.</t>
  </si>
  <si>
    <t>No more than 30 continuing education hours may be earned in a single category with the exception of Category 2 (online training, conferences, and webinars), the additional restrictions noted under categories 9 (exam items) and 12 (local or regional IACUC administration-related networking group meetings).</t>
  </si>
  <si>
    <t>Credit hours must be earned within the current five-year certification period.</t>
  </si>
  <si>
    <t>Continuing education activities scheduled after the application deadline (but before certification lapse date) may be counted toward recertification. Candidates are responsible for sharing attendance information upon completion of the program.</t>
  </si>
  <si>
    <t>Documentation</t>
  </si>
  <si>
    <t>Individuals are responsible for obtaining source documentation (certificates, letters of attendance, etc.) for recertification credit and for retaining such documentation for at least three years following recertification.</t>
  </si>
  <si>
    <t>Documentation for all continuing education credits must be included with the recertification application.</t>
  </si>
  <si>
    <t>A continuing education tracker template is available to keep a record of continuing education credits.</t>
  </si>
  <si>
    <t>Continuing education credits must be earned within the current five-year certification period. CE activities scheduled after the application due date, but before the expiration date, may be counted toward recertification so long as:</t>
  </si>
  <si>
    <t>* The application includes information about the planned continuing education activity</t>
  </si>
  <si>
    <t>* Written notice is provided to PRIM&amp;R upon completion of the activity</t>
  </si>
  <si>
    <t>* Acceptable documentation of attendance is submitted as soon as it is available</t>
  </si>
  <si>
    <t>Instructions:</t>
  </si>
  <si>
    <t xml:space="preserve">Click on the header for additional information on any item. </t>
  </si>
  <si>
    <t>CPIA CEU Guidelines</t>
  </si>
  <si>
    <t>Example entries are shown on the CEU Tracker Examples tab. Excel spreadsheet may be submitted with recertification application.</t>
  </si>
  <si>
    <t>Credit hours will be automatically calculated on the 'Credit Hours' tab.</t>
  </si>
  <si>
    <t>Event/Course Sponsor</t>
  </si>
  <si>
    <t xml:space="preserve">Name of Event or Session 
(if not focused entirely on IACUC issues) </t>
  </si>
  <si>
    <t>Date(s) (m/dd/yy)</t>
  </si>
  <si>
    <t># Credits Requested</t>
  </si>
  <si>
    <t>CEU Category</t>
  </si>
  <si>
    <t>CPIA Body of Knowledge/ IACUC Admin Relevance</t>
  </si>
  <si>
    <t>Additional explanation for any listing (if applicable) or Professional Development Statement of Relevance (max 1-2 sentences)</t>
  </si>
  <si>
    <t>Other</t>
  </si>
  <si>
    <t>I</t>
  </si>
  <si>
    <t>II</t>
  </si>
  <si>
    <t>III</t>
  </si>
  <si>
    <t>IV</t>
  </si>
  <si>
    <t>I, II, III, IV</t>
  </si>
  <si>
    <t>Professional Development</t>
  </si>
  <si>
    <t>Hours</t>
  </si>
  <si>
    <t>Total</t>
  </si>
  <si>
    <t>Category 1</t>
  </si>
  <si>
    <t>Category 2</t>
  </si>
  <si>
    <t>Category 3</t>
  </si>
  <si>
    <t>Category 4</t>
  </si>
  <si>
    <t>Category 5</t>
  </si>
  <si>
    <t>Category 6</t>
  </si>
  <si>
    <t>Category 7</t>
  </si>
  <si>
    <t>Category 8</t>
  </si>
  <si>
    <t>Category 9</t>
  </si>
  <si>
    <t>Category 10</t>
  </si>
  <si>
    <t>Category 11</t>
  </si>
  <si>
    <t>Category 12</t>
  </si>
  <si>
    <t>Category 13</t>
  </si>
  <si>
    <t>CEU Categories and CPIA Body of Knowledge</t>
  </si>
  <si>
    <t>CEU Tracker example entries for various topics/categories</t>
  </si>
  <si>
    <t>Entry examples are representative. Any resemblance to real dates or session descriptions is purely coincidental. (And highly improbable.)</t>
  </si>
  <si>
    <t>Additional explanation for any listing (if applicable) or Professional Develoment Statement of Relevance (1-2 sentences)</t>
  </si>
  <si>
    <t>OLAW</t>
  </si>
  <si>
    <t>Disaster Preparedness for Assured Institutions</t>
  </si>
  <si>
    <t>NJ Association for Biomedical Research</t>
  </si>
  <si>
    <t>Regional IACUC Conference</t>
  </si>
  <si>
    <t>12/2/17 - 12/3/17</t>
  </si>
  <si>
    <t>PRIM&amp;R</t>
  </si>
  <si>
    <t>Annual IACUC Conference</t>
  </si>
  <si>
    <t>3/27/18 - 3/28/18</t>
  </si>
  <si>
    <t>CPIA Job Analysis Survey</t>
  </si>
  <si>
    <t>CEU Category Other - Approved by PRIM&amp;R for 5 credits</t>
  </si>
  <si>
    <t>AALAS</t>
  </si>
  <si>
    <t>Annual Conference Session A12: Semiannual Program Review - New Guidance</t>
  </si>
  <si>
    <t>Annual Conference Session B5: Building a Culture of Continuous Improvement</t>
  </si>
  <si>
    <t>Prof. Development</t>
  </si>
  <si>
    <t>1 hour breakout session. My role as a Post-Approval Monitor for the IACUC positions me to influence institutional culture.</t>
  </si>
  <si>
    <t>Annual Conference Session D8: Building the perfect mouse model with CRISPR</t>
  </si>
  <si>
    <t>1 hour breakout session. I need to understand the science behind the models to better support my duties as a Post-Approval Monitor.</t>
  </si>
  <si>
    <t>Annual Conference Session E12: Social housing strategies for rabbits</t>
  </si>
  <si>
    <t>2 hour session with tour. My duties on behalf of the IACUC include recommending best practices for future consideration.</t>
  </si>
  <si>
    <t>The Massachusetts Society for Medical Research</t>
  </si>
  <si>
    <t>3 I's &amp; Biosecurity Conference: Best practices for Laboratory Incident Response</t>
  </si>
  <si>
    <t>1.5 hour session. Understanding general lab management practices is relevant for animal-related laboratory use discussions as part of my PAM duties.</t>
  </si>
  <si>
    <t>3 I's &amp; Biosecurity Conference: Improving communication between IBC and IACUC</t>
  </si>
  <si>
    <t>Taught a 1.5 hour session on building SOPs.</t>
  </si>
  <si>
    <t>Acceptable Continuing Education Categories:</t>
  </si>
  <si>
    <t>CPIA Body of Knowledge/Content Outline</t>
  </si>
  <si>
    <t>Category</t>
  </si>
  <si>
    <t>Description</t>
  </si>
  <si>
    <t>Credit Hours Earned</t>
  </si>
  <si>
    <t>Section</t>
  </si>
  <si>
    <t>Content Outline</t>
  </si>
  <si>
    <t>Attendance at IACUC administration-related educational programs</t>
  </si>
  <si>
    <t>1 per hour attended</t>
  </si>
  <si>
    <t>Regulatory Foundations, Historical Development, Government Oversight, and Accreditation of Laboratory Animal Care Programs
     A. Historical Development of Laboratory Animal Oversight
     B. Agency Oversight, Documents, Regulations, and Requirements</t>
  </si>
  <si>
    <t>Participation in IACUC administration-related online training and webinars</t>
  </si>
  <si>
    <t>Participation as faculty in an IACUC administration-related educational program</t>
  </si>
  <si>
    <t>1 per half hour presented</t>
  </si>
  <si>
    <t>Service as a site visitor (e.g., AAALAC, OLAW).</t>
  </si>
  <si>
    <t>5 per day per site visit*</t>
  </si>
  <si>
    <t>Program Management, Requirements, Administration, and Responsibilities: Roles and Responsibilities for Institutional Animal Care and Use Programs
     A. Institutional Official/Chief Executive Officer
     B. IACUC
     C. IACUC Administrator and Staff
     D. Attending Veterinarian
     E. Principal Investigator
     F. Institution</t>
  </si>
  <si>
    <t>Authorship of relevant articles relevant to IACUC administration in peer-reviewed journals (e.g., Publish an article in Comparative Medicine, ILAR Journal, JAALAS, or Lab Animal)</t>
  </si>
  <si>
    <t>10 per published article</t>
  </si>
  <si>
    <t>First authorship or presenter of relevant posters relevant to IACUC administration presented at a meeting</t>
  </si>
  <si>
    <t>5 per poster</t>
  </si>
  <si>
    <t>Authorship of opinion articles or articles which are not peer-reviewed in journals and are related to IACUC administration (e.g., Contribute an article  to ALN or publish a response in Lab Animal magazine's "Protocol Review" column)</t>
  </si>
  <si>
    <t>2 per published article</t>
  </si>
  <si>
    <t>Authorship of published book chapters relevant to IACUC administration</t>
  </si>
  <si>
    <t>15 per chapter</t>
  </si>
  <si>
    <t>IACUC Functions, Content, and Process
     A. Program Review
     B. Facility Inspections
     C. Reports to the Institutional Official
     D. Review Concerns Involving the Care and Use of Animals
     E. Make Recommendations to the Institutional Official
     F. Protocol Review
     G. Suspension of Activities</t>
  </si>
  <si>
    <t>Item writing for the CPIA exam</t>
  </si>
  <si>
    <t>2 per 5 questions accepted (maximum of 10 credits)</t>
  </si>
  <si>
    <t>Attendance at a CPIA exam item review session</t>
  </si>
  <si>
    <t>10 per entire session</t>
  </si>
  <si>
    <t>Retired</t>
  </si>
  <si>
    <t>Participation in an IACUC administration-related local or regional networking group**
**Candidates must provide either a certificate of attendance signed by the host/leader of the meeting showing topics and total hours, or a copy of the minutes from the meeting showing attendees, topics and total hours.</t>
  </si>
  <si>
    <t>1 per 2 hours attended
(maximum of 15 credits)</t>
  </si>
  <si>
    <t>Shared Oversight Responsibilities and Ancillary Program Components
     A. Training and Education
     B. Post Approval Monitoring
     C. Occupational Health and Safety Programs
     D. Disaster Planning and Emergency Preparedness
     E. Collaborations</t>
  </si>
  <si>
    <t>1 per quiz</t>
  </si>
  <si>
    <t>I, II</t>
  </si>
  <si>
    <t>I, III</t>
  </si>
  <si>
    <t>I, IV</t>
  </si>
  <si>
    <t>II, III</t>
  </si>
  <si>
    <t>II, IV</t>
  </si>
  <si>
    <t>III, IV</t>
  </si>
  <si>
    <t xml:space="preserve">I, II, III </t>
  </si>
  <si>
    <t>I, II, IV</t>
  </si>
  <si>
    <t>I, III, IV</t>
  </si>
  <si>
    <t>II, III, IV</t>
  </si>
  <si>
    <t>Participation in a self-study program, such as PRIM&amp;R’s Research Ethics Digest animal care and use quiz, AALAS Learning Library modules, and CITI modules.</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</si>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</sst>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9" x14ac:knownFonts="1">
    <font>
      <sz val="11"/>
      <color theme="1"/>
      <name val="Calibri"/>
      <family val="2"/>
      <scheme val="minor"/>
    </font>
    <font>
      <sz val="11"/>
      <color theme="0"/>
      <name val="Calibri"/>
      <family val="2"/>
      <scheme val="minor"/>
    </font>
    <font>
      <u/>
      <sz val="11"/>
      <color theme="10"/>
      <name val="Calibri"/>
      <family val="2"/>
      <scheme val="minor"/>
    </font>
    <font>
      <b/>
      <sz val="11"/>
      <color theme="0"/>
      <name val="Calibri"/>
      <family val="2"/>
      <scheme val="minor"/>
    </font>
    <font>
      <sz val="11"/>
      <color theme="1"/>
      <name val="Arial"/>
      <family val="2"/>
    </font>
    <font>
      <u/>
      <sz val="11"/>
      <color theme="10"/>
      <name val="Arial"/>
      <family val="2"/>
    </font>
    <font>
      <sz val="12"/>
      <color theme="1"/>
      <name val="Arial"/>
      <family val="2"/>
    </font>
    <font>
      <b/>
      <sz val="14"/>
      <color theme="0"/>
      <name val="Arial"/>
      <family val="2"/>
    </font>
    <font>
      <b/>
      <sz val="12"/>
      <name val="Arial"/>
      <family val="2"/>
    </font>
    <font>
      <b/>
      <sz val="14"/>
      <color theme="1"/>
      <name val="Arial"/>
      <family val="2"/>
    </font>
    <font>
      <b/>
      <sz val="12"/>
      <color theme="0"/>
      <name val="Arial"/>
      <family val="2"/>
    </font>
    <font>
      <sz val="11"/>
      <name val="Arial"/>
      <family val="2"/>
    </font>
    <font>
      <sz val="11"/>
      <color theme="4" tint="-0.249977111117893"/>
      <name val="Arial"/>
      <family val="2"/>
    </font>
    <font>
      <b/>
      <sz val="11"/>
      <color theme="0" tint="-4.9989318521683403E-2"/>
      <name val="Arial"/>
      <family val="2"/>
    </font>
    <font>
      <b/>
      <sz val="11"/>
      <color theme="0"/>
      <name val="Arial"/>
      <family val="2"/>
    </font>
    <font>
      <b/>
      <sz val="11"/>
      <color theme="1"/>
      <name val="Arial"/>
      <family val="2"/>
    </font>
    <font>
      <sz val="11"/>
      <color theme="0"/>
      <name val="Arial"/>
      <family val="2"/>
    </font>
    <font>
      <sz val="12"/>
      <color theme="0"/>
      <name val="Arial"/>
      <family val="2"/>
    </font>
    <font>
      <b/>
      <sz val="18"/>
      <color theme="1"/>
      <name val="Arial"/>
      <family val="2"/>
    </font>
  </fonts>
  <fills count="10">
    <fill>
      <patternFill patternType="none"/>
    </fill>
    <fill>
      <patternFill patternType="gray125"/>
    </fill>
    <fill>
      <patternFill patternType="solid">
        <fgColor theme="3" tint="0.39997558519241921"/>
        <bgColor indexed="64"/>
      </patternFill>
    </fill>
    <fill>
      <patternFill patternType="solid">
        <fgColor theme="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top style="thin">
        <color theme="0" tint="-0.14996795556505021"/>
      </top>
      <bottom style="thin">
        <color theme="0" tint="-0.1499679555650502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0" tint="-0.14996795556505021"/>
      </top>
      <bottom/>
      <diagonal/>
    </border>
    <border>
      <left/>
      <right/>
      <top style="thin">
        <color theme="4"/>
      </top>
      <bottom/>
      <diagonal/>
    </border>
    <border>
      <left/>
      <right/>
      <top style="thin">
        <color theme="0" tint="-0.24994659260841701"/>
      </top>
      <bottom/>
      <diagonal/>
    </border>
    <border>
      <left/>
      <right style="thin">
        <color indexed="64"/>
      </right>
      <top style="thin">
        <color auto="1"/>
      </top>
      <bottom style="thin">
        <color auto="1"/>
      </bottom>
      <diagonal/>
    </border>
  </borders>
  <cellStyleXfs count="3">
    <xf numFmtId="0" fontId="0" fillId="0" borderId="0"/>
    <xf numFmtId="0" fontId="1" fillId="3" borderId="0" applyNumberFormat="0" applyBorder="0" applyAlignment="0" applyProtection="0"/>
    <xf numFmtId="0" fontId="2" fillId="0" borderId="0" applyNumberFormat="0" applyFill="0" applyBorder="0" applyAlignment="0" applyProtection="0"/>
  </cellStyleXfs>
  <cellXfs count="101">
    <xf numFmtId="0" fontId="0" fillId="0" borderId="0" xfId="0"/>
    <xf numFmtId="0" fontId="3" fillId="2" borderId="0" xfId="0" applyFont="1" applyFill="1" applyAlignment="1">
      <alignment horizontal="center" vertical="center"/>
    </xf>
    <xf numFmtId="0" fontId="3" fillId="4" borderId="0" xfId="0" applyFont="1" applyFill="1" applyAlignment="1">
      <alignment horizontal="center" vertical="center"/>
    </xf>
    <xf numFmtId="0" fontId="3" fillId="4" borderId="0" xfId="0" applyFont="1" applyFill="1"/>
    <xf numFmtId="0" fontId="4" fillId="0" borderId="0" xfId="0" applyFont="1"/>
    <xf numFmtId="0" fontId="4" fillId="0" borderId="0" xfId="0" applyFont="1" applyAlignment="1">
      <alignment wrapText="1"/>
    </xf>
    <xf numFmtId="0" fontId="9" fillId="0" borderId="0" xfId="0" applyFont="1" applyAlignment="1">
      <alignment horizontal="right" vertical="center" wrapText="1"/>
    </xf>
    <xf numFmtId="0" fontId="5" fillId="0" borderId="0" xfId="2" applyFont="1" applyFill="1" applyAlignment="1">
      <alignment wrapText="1"/>
    </xf>
    <xf numFmtId="49" fontId="11" fillId="6" borderId="11" xfId="0" applyNumberFormat="1" applyFont="1" applyFill="1" applyBorder="1" applyAlignment="1">
      <alignment wrapText="1"/>
    </xf>
    <xf numFmtId="164" fontId="11" fillId="6" borderId="11" xfId="0" applyNumberFormat="1" applyFont="1" applyFill="1" applyBorder="1" applyAlignment="1">
      <alignment horizontal="center"/>
    </xf>
    <xf numFmtId="2" fontId="11" fillId="6" borderId="11" xfId="0" applyNumberFormat="1"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wrapText="1"/>
    </xf>
    <xf numFmtId="0" fontId="12" fillId="6" borderId="0" xfId="0" applyFont="1" applyFill="1"/>
    <xf numFmtId="0" fontId="4" fillId="6" borderId="0" xfId="0" applyFont="1" applyFill="1"/>
    <xf numFmtId="49" fontId="11" fillId="0" borderId="11" xfId="0" applyNumberFormat="1" applyFont="1" applyBorder="1" applyAlignment="1">
      <alignment wrapText="1"/>
    </xf>
    <xf numFmtId="164" fontId="11" fillId="0" borderId="11" xfId="0" applyNumberFormat="1" applyFont="1" applyBorder="1" applyAlignment="1">
      <alignment horizontal="center"/>
    </xf>
    <xf numFmtId="2" fontId="11" fillId="0" borderId="11" xfId="0" applyNumberFormat="1" applyFont="1" applyBorder="1" applyAlignment="1">
      <alignment horizontal="center"/>
    </xf>
    <xf numFmtId="0" fontId="11" fillId="0" borderId="11" xfId="0" applyFont="1" applyBorder="1" applyAlignment="1">
      <alignment horizontal="center"/>
    </xf>
    <xf numFmtId="0" fontId="11" fillId="0" borderId="13" xfId="0" applyFont="1" applyBorder="1" applyAlignment="1">
      <alignment wrapText="1"/>
    </xf>
    <xf numFmtId="0" fontId="12" fillId="0" borderId="0" xfId="0" applyFont="1"/>
    <xf numFmtId="0" fontId="11" fillId="6" borderId="13" xfId="0" applyFont="1" applyFill="1" applyBorder="1" applyAlignment="1">
      <alignment wrapText="1"/>
    </xf>
    <xf numFmtId="49" fontId="11" fillId="0" borderId="4" xfId="0" applyNumberFormat="1" applyFont="1" applyBorder="1" applyAlignment="1">
      <alignment wrapText="1"/>
    </xf>
    <xf numFmtId="164" fontId="11" fillId="0" borderId="4" xfId="0" applyNumberFormat="1" applyFont="1" applyBorder="1" applyAlignment="1">
      <alignment horizontal="center"/>
    </xf>
    <xf numFmtId="2" fontId="11" fillId="0" borderId="4" xfId="0" applyNumberFormat="1" applyFont="1" applyBorder="1" applyAlignment="1">
      <alignment horizontal="center"/>
    </xf>
    <xf numFmtId="0" fontId="11" fillId="0" borderId="4" xfId="0" applyFont="1" applyBorder="1" applyAlignment="1">
      <alignment horizontal="center"/>
    </xf>
    <xf numFmtId="0" fontId="11" fillId="0" borderId="6" xfId="0" applyFont="1" applyBorder="1" applyAlignment="1">
      <alignment wrapText="1"/>
    </xf>
    <xf numFmtId="49" fontId="4" fillId="0" borderId="4" xfId="0" applyNumberFormat="1" applyFont="1" applyBorder="1" applyAlignment="1">
      <alignment wrapText="1"/>
    </xf>
    <xf numFmtId="164" fontId="4" fillId="0" borderId="4" xfId="0" applyNumberFormat="1" applyFont="1" applyBorder="1" applyAlignment="1">
      <alignment horizontal="center"/>
    </xf>
    <xf numFmtId="2" fontId="4" fillId="0" borderId="4" xfId="0" applyNumberFormat="1"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wrapText="1"/>
    </xf>
    <xf numFmtId="0" fontId="13" fillId="4" borderId="0" xfId="0" applyFont="1" applyFill="1" applyAlignment="1">
      <alignment horizontal="center" vertical="center"/>
    </xf>
    <xf numFmtId="0" fontId="13" fillId="4" borderId="0" xfId="0" applyFont="1" applyFill="1" applyAlignment="1">
      <alignment horizontal="center" vertical="center" wrapText="1"/>
    </xf>
    <xf numFmtId="164" fontId="13" fillId="4" borderId="0" xfId="0" applyNumberFormat="1" applyFont="1" applyFill="1" applyAlignment="1">
      <alignment horizontal="center" vertical="center"/>
    </xf>
    <xf numFmtId="0" fontId="14" fillId="4" borderId="0" xfId="1" applyFont="1" applyFill="1" applyAlignment="1" applyProtection="1">
      <alignment horizontal="center" vertical="center" wrapText="1"/>
    </xf>
    <xf numFmtId="0" fontId="15" fillId="4" borderId="0" xfId="0" applyFont="1" applyFill="1" applyAlignment="1">
      <alignment horizontal="center" vertical="center"/>
    </xf>
    <xf numFmtId="0" fontId="14" fillId="4" borderId="0" xfId="0" applyFont="1" applyFill="1" applyAlignment="1">
      <alignment horizontal="center" vertical="center"/>
    </xf>
    <xf numFmtId="0" fontId="14" fillId="4" borderId="0" xfId="0" applyFont="1" applyFill="1" applyAlignment="1">
      <alignment horizontal="left" vertical="center"/>
    </xf>
    <xf numFmtId="2" fontId="4" fillId="8" borderId="0" xfId="0" applyNumberFormat="1" applyFont="1" applyFill="1"/>
    <xf numFmtId="0" fontId="14" fillId="4" borderId="0" xfId="0" applyFont="1" applyFill="1"/>
    <xf numFmtId="2" fontId="4" fillId="7" borderId="0" xfId="0" applyNumberFormat="1" applyFont="1" applyFill="1"/>
    <xf numFmtId="0" fontId="10" fillId="5" borderId="0" xfId="0" applyFont="1" applyFill="1" applyAlignment="1">
      <alignment horizontal="center" vertical="center" wrapText="1"/>
    </xf>
    <xf numFmtId="0" fontId="17" fillId="5" borderId="0" xfId="0" applyFont="1" applyFill="1" applyAlignment="1">
      <alignment horizontal="center" vertical="center"/>
    </xf>
    <xf numFmtId="0" fontId="15" fillId="0" borderId="1" xfId="0" applyFont="1" applyBorder="1" applyAlignment="1">
      <alignment horizontal="center" vertical="center" wrapText="1"/>
    </xf>
    <xf numFmtId="0" fontId="4" fillId="0" borderId="1" xfId="0" applyFont="1" applyBorder="1" applyAlignment="1">
      <alignment vertical="center" wrapText="1"/>
    </xf>
    <xf numFmtId="0" fontId="15"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4" fillId="0" borderId="0" xfId="0" applyFont="1" applyAlignment="1">
      <alignment vertical="center" wrapText="1"/>
    </xf>
    <xf numFmtId="0" fontId="4" fillId="9" borderId="0" xfId="0" applyFont="1" applyFill="1"/>
    <xf numFmtId="0" fontId="4" fillId="0" borderId="5" xfId="0" applyFont="1" applyBorder="1" applyAlignment="1">
      <alignment wrapText="1"/>
    </xf>
    <xf numFmtId="49" fontId="4" fillId="7" borderId="4" xfId="0" applyNumberFormat="1" applyFont="1" applyFill="1" applyBorder="1" applyAlignment="1">
      <alignment wrapText="1"/>
    </xf>
    <xf numFmtId="164" fontId="4" fillId="7" borderId="4" xfId="0" applyNumberFormat="1" applyFont="1" applyFill="1" applyBorder="1" applyAlignment="1">
      <alignment horizontal="center"/>
    </xf>
    <xf numFmtId="2" fontId="4" fillId="7" borderId="4" xfId="0" applyNumberFormat="1" applyFont="1" applyFill="1" applyBorder="1" applyAlignment="1">
      <alignment horizontal="center"/>
    </xf>
    <xf numFmtId="0" fontId="4" fillId="7" borderId="4" xfId="0" applyFont="1" applyFill="1" applyBorder="1" applyAlignment="1">
      <alignment horizontal="center"/>
    </xf>
    <xf numFmtId="0" fontId="4" fillId="7" borderId="6" xfId="0" applyFont="1" applyFill="1" applyBorder="1" applyAlignment="1">
      <alignment wrapText="1"/>
    </xf>
    <xf numFmtId="0" fontId="4" fillId="7" borderId="0" xfId="0" applyFont="1" applyFill="1"/>
    <xf numFmtId="0" fontId="7" fillId="4" borderId="0" xfId="0" applyFont="1" applyFill="1" applyAlignment="1">
      <alignment vertical="center" wrapText="1"/>
    </xf>
    <xf numFmtId="0" fontId="4" fillId="0" borderId="0" xfId="0" applyFont="1" applyAlignment="1">
      <alignment vertical="center"/>
    </xf>
    <xf numFmtId="0" fontId="14" fillId="4" borderId="0" xfId="0" applyFont="1" applyFill="1" applyAlignment="1">
      <alignment horizontal="center" vertical="center" wrapText="1"/>
    </xf>
    <xf numFmtId="164" fontId="14" fillId="4" borderId="0" xfId="0" applyNumberFormat="1" applyFont="1" applyFill="1" applyAlignment="1">
      <alignment horizontal="center" vertical="center"/>
    </xf>
    <xf numFmtId="0" fontId="14" fillId="4" borderId="0" xfId="1" applyFont="1" applyFill="1" applyAlignment="1">
      <alignment horizontal="center" vertical="center" wrapText="1"/>
    </xf>
    <xf numFmtId="0" fontId="16" fillId="4" borderId="0" xfId="0" applyFont="1" applyFill="1" applyAlignment="1">
      <alignment horizontal="center" vertical="center"/>
    </xf>
    <xf numFmtId="0" fontId="16" fillId="4" borderId="0" xfId="0" applyFont="1" applyFill="1" applyAlignment="1">
      <alignment vertical="center" wrapText="1"/>
    </xf>
    <xf numFmtId="0" fontId="16" fillId="4" borderId="0" xfId="0" applyFont="1" applyFill="1" applyAlignment="1">
      <alignment vertical="center"/>
    </xf>
    <xf numFmtId="0" fontId="5" fillId="0" borderId="0" xfId="2" applyFont="1" applyFill="1" applyAlignment="1">
      <alignment horizontal="center" wrapText="1"/>
    </xf>
    <xf numFmtId="0" fontId="7" fillId="4" borderId="0" xfId="0" applyFont="1" applyFill="1" applyAlignment="1">
      <alignment horizontal="center" vertical="center"/>
    </xf>
    <xf numFmtId="0" fontId="4" fillId="0" borderId="14" xfId="0" applyFont="1" applyBorder="1" applyAlignment="1">
      <alignment vertical="center" wrapText="1"/>
    </xf>
    <xf numFmtId="0" fontId="4" fillId="7" borderId="14" xfId="0" applyFont="1" applyFill="1" applyBorder="1" applyAlignment="1">
      <alignment vertical="center" wrapText="1"/>
    </xf>
    <xf numFmtId="0" fontId="4"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horizontal="center" wrapText="1"/>
    </xf>
    <xf numFmtId="0" fontId="4" fillId="0" borderId="0" xfId="0" applyFont="1" applyAlignment="1">
      <alignment horizontal="left" wrapText="1"/>
    </xf>
    <xf numFmtId="0" fontId="4" fillId="0" borderId="0" xfId="0" applyFont="1" applyAlignment="1">
      <alignment wrapText="1"/>
    </xf>
    <xf numFmtId="0" fontId="7" fillId="4" borderId="0" xfId="0" applyFont="1" applyFill="1" applyAlignment="1">
      <alignment horizontal="center" vertical="center" wrapText="1"/>
    </xf>
    <xf numFmtId="0" fontId="5" fillId="0" borderId="0" xfId="2" applyFont="1" applyFill="1" applyAlignment="1">
      <alignment horizontal="center" wrapText="1"/>
    </xf>
    <xf numFmtId="0" fontId="5" fillId="0" borderId="0" xfId="2" applyFont="1" applyAlignment="1">
      <alignment horizontal="center" wrapText="1"/>
    </xf>
    <xf numFmtId="49" fontId="4" fillId="0" borderId="0" xfId="0" applyNumberFormat="1" applyFont="1" applyAlignment="1">
      <alignment horizontal="center" wrapText="1"/>
    </xf>
    <xf numFmtId="0" fontId="4" fillId="0" borderId="0" xfId="0" applyFont="1"/>
    <xf numFmtId="0" fontId="3" fillId="0" borderId="0" xfId="0" applyFont="1" applyAlignment="1">
      <alignment horizontal="center"/>
    </xf>
    <xf numFmtId="49" fontId="5" fillId="0" borderId="0" xfId="2" applyNumberFormat="1" applyFont="1" applyBorder="1" applyAlignment="1">
      <alignment horizontal="center" wrapText="1"/>
    </xf>
    <xf numFmtId="49" fontId="5" fillId="0" borderId="4" xfId="2" applyNumberFormat="1" applyFont="1" applyBorder="1" applyAlignment="1">
      <alignment horizontal="center" wrapText="1"/>
    </xf>
    <xf numFmtId="0" fontId="5" fillId="0" borderId="0" xfId="2" applyFont="1" applyBorder="1" applyAlignment="1">
      <alignment horizontal="center" wrapText="1"/>
    </xf>
    <xf numFmtId="0" fontId="4" fillId="0" borderId="0" xfId="0" applyFont="1" applyAlignment="1">
      <alignment horizontal="center"/>
    </xf>
    <xf numFmtId="0" fontId="5" fillId="0" borderId="0" xfId="2" applyFont="1" applyAlignment="1">
      <alignment horizontal="center"/>
    </xf>
    <xf numFmtId="0" fontId="4" fillId="7" borderId="8" xfId="0" applyFont="1" applyFill="1" applyBorder="1" applyAlignment="1">
      <alignment horizontal="left" vertical="center" wrapText="1"/>
    </xf>
    <xf numFmtId="0" fontId="4" fillId="7" borderId="2"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4" fillId="0" borderId="10" xfId="0" applyFont="1" applyBorder="1" applyAlignment="1">
      <alignment vertical="center" wrapText="1"/>
    </xf>
    <xf numFmtId="0" fontId="18" fillId="7" borderId="7"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9" xfId="0" applyFont="1" applyFill="1" applyBorder="1" applyAlignment="1">
      <alignment horizontal="center" vertical="center"/>
    </xf>
    <xf numFmtId="0" fontId="18" fillId="0" borderId="7" xfId="0" applyFont="1" applyBorder="1" applyAlignment="1">
      <alignment horizontal="center" vertical="center"/>
    </xf>
    <xf numFmtId="0" fontId="18" fillId="0" borderId="3" xfId="0" applyFont="1" applyBorder="1" applyAlignment="1">
      <alignment horizontal="center" vertical="center"/>
    </xf>
    <xf numFmtId="0" fontId="18" fillId="0" borderId="9" xfId="0" applyFont="1" applyBorder="1" applyAlignment="1">
      <alignment horizontal="center" vertical="center"/>
    </xf>
    <xf numFmtId="0" fontId="4" fillId="0" borderId="2" xfId="0" applyFont="1" applyBorder="1"/>
    <xf numFmtId="0" fontId="7" fillId="4" borderId="0" xfId="0" applyFont="1" applyFill="1" applyAlignment="1">
      <alignment horizontal="center" vertical="center"/>
    </xf>
    <xf numFmtId="0" fontId="4" fillId="7" borderId="8" xfId="0" applyFont="1" applyFill="1" applyBorder="1" applyAlignment="1">
      <alignment vertical="center" wrapText="1"/>
    </xf>
    <xf numFmtId="0" fontId="4" fillId="7" borderId="2" xfId="0" applyFont="1" applyFill="1" applyBorder="1" applyAlignment="1">
      <alignment vertical="center" wrapText="1"/>
    </xf>
  </cellXfs>
  <cellStyles count="3">
    <cellStyle name="Accent1" xfId="1" builtinId="29"/>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imr.org/certification/cpia/recertific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1"/>
  <sheetViews>
    <sheetView topLeftCell="A13" zoomScaleNormal="100" workbookViewId="0">
      <selection activeCell="B30" sqref="B30:C30"/>
    </sheetView>
  </sheetViews>
  <sheetFormatPr defaultColWidth="0" defaultRowHeight="14.25" zeroHeight="1" x14ac:dyDescent="0.2"/>
  <cols>
    <col min="1" max="1" width="5.7109375" style="48" customWidth="1"/>
    <col min="2" max="3" width="47.7109375" style="5" customWidth="1"/>
    <col min="4" max="16384" width="9.140625" style="5" hidden="1"/>
  </cols>
  <sheetData>
    <row r="1" spans="1:3" s="74" customFormat="1" ht="21" customHeight="1" x14ac:dyDescent="0.25">
      <c r="A1" s="74" t="s">
        <v>0</v>
      </c>
    </row>
    <row r="2" spans="1:3" s="7" customFormat="1" ht="15" customHeight="1" x14ac:dyDescent="0.2">
      <c r="A2" s="75" t="s">
        <v>1</v>
      </c>
      <c r="B2" s="75"/>
      <c r="C2" s="65" t="s">
        <v>2</v>
      </c>
    </row>
    <row r="3" spans="1:3" s="7" customFormat="1" ht="14.25" customHeight="1" x14ac:dyDescent="0.2">
      <c r="A3" s="75" t="s">
        <v>3</v>
      </c>
      <c r="B3" s="75"/>
      <c r="C3" s="65" t="s">
        <v>4</v>
      </c>
    </row>
    <row r="4" spans="1:3" s="75" customFormat="1" ht="15" customHeight="1" x14ac:dyDescent="0.2"/>
    <row r="5" spans="1:3" ht="16.5" customHeight="1" x14ac:dyDescent="0.2">
      <c r="A5" s="69" t="s">
        <v>5</v>
      </c>
      <c r="B5" s="69"/>
      <c r="C5" s="69"/>
    </row>
    <row r="6" spans="1:3" ht="14.25" customHeight="1" x14ac:dyDescent="0.2">
      <c r="A6" s="76" t="s">
        <v>6</v>
      </c>
      <c r="B6" s="76"/>
      <c r="C6" s="76"/>
    </row>
    <row r="7" spans="1:3" s="69" customFormat="1" x14ac:dyDescent="0.2"/>
    <row r="8" spans="1:3" ht="30" customHeight="1" x14ac:dyDescent="0.2">
      <c r="A8" s="73" t="s">
        <v>7</v>
      </c>
      <c r="B8" s="73"/>
      <c r="C8" s="73"/>
    </row>
    <row r="9" spans="1:3" ht="18" x14ac:dyDescent="0.2">
      <c r="A9" s="6" t="s">
        <v>8</v>
      </c>
      <c r="B9" s="73" t="s">
        <v>9</v>
      </c>
      <c r="C9" s="73"/>
    </row>
    <row r="10" spans="1:3" ht="30" customHeight="1" x14ac:dyDescent="0.2">
      <c r="A10" s="6" t="s">
        <v>8</v>
      </c>
      <c r="B10" s="73" t="s">
        <v>10</v>
      </c>
      <c r="C10" s="73"/>
    </row>
    <row r="11" spans="1:3" s="70" customFormat="1" ht="15" customHeight="1" x14ac:dyDescent="0.25"/>
    <row r="12" spans="1:3" s="74" customFormat="1" ht="21.75" customHeight="1" x14ac:dyDescent="0.25">
      <c r="A12" s="74" t="s">
        <v>11</v>
      </c>
    </row>
    <row r="13" spans="1:3" ht="30" customHeight="1" x14ac:dyDescent="0.2">
      <c r="A13" s="69" t="s">
        <v>12</v>
      </c>
      <c r="B13" s="69"/>
      <c r="C13" s="69"/>
    </row>
    <row r="14" spans="1:3" ht="14.25" customHeight="1" x14ac:dyDescent="0.2">
      <c r="A14" s="69" t="s">
        <v>13</v>
      </c>
      <c r="B14" s="69"/>
      <c r="C14" s="69"/>
    </row>
    <row r="15" spans="1:3" s="71" customFormat="1" ht="15" x14ac:dyDescent="0.2"/>
    <row r="16" spans="1:3" s="74" customFormat="1" ht="21.75" customHeight="1" x14ac:dyDescent="0.25">
      <c r="A16" s="74" t="s">
        <v>14</v>
      </c>
    </row>
    <row r="17" spans="1:3" ht="75" customHeight="1" x14ac:dyDescent="0.2">
      <c r="A17" s="6" t="s">
        <v>8</v>
      </c>
      <c r="B17" s="73" t="s">
        <v>15</v>
      </c>
      <c r="C17" s="73"/>
    </row>
    <row r="18" spans="1:3" ht="15" customHeight="1" x14ac:dyDescent="0.2">
      <c r="A18" s="6" t="s">
        <v>8</v>
      </c>
      <c r="B18" s="73" t="s">
        <v>16</v>
      </c>
      <c r="C18" s="73"/>
    </row>
    <row r="19" spans="1:3" ht="45" customHeight="1" x14ac:dyDescent="0.2">
      <c r="A19" s="6" t="s">
        <v>8</v>
      </c>
      <c r="B19" s="73" t="s">
        <v>17</v>
      </c>
      <c r="C19" s="73"/>
    </row>
    <row r="20" spans="1:3" ht="15" customHeight="1" x14ac:dyDescent="0.2">
      <c r="A20" s="6" t="s">
        <v>8</v>
      </c>
      <c r="B20" s="73" t="s">
        <v>18</v>
      </c>
      <c r="C20" s="73"/>
    </row>
    <row r="21" spans="1:3" ht="45" customHeight="1" x14ac:dyDescent="0.2">
      <c r="A21" s="6" t="s">
        <v>8</v>
      </c>
      <c r="B21" s="73" t="s">
        <v>19</v>
      </c>
      <c r="C21" s="73"/>
    </row>
    <row r="22" spans="1:3" s="69" customFormat="1" x14ac:dyDescent="0.2"/>
    <row r="23" spans="1:3" s="74" customFormat="1" ht="22.5" customHeight="1" x14ac:dyDescent="0.25">
      <c r="A23" s="74" t="s">
        <v>20</v>
      </c>
    </row>
    <row r="24" spans="1:3" ht="43.5" customHeight="1" x14ac:dyDescent="0.2">
      <c r="A24" s="6" t="s">
        <v>8</v>
      </c>
      <c r="B24" s="73" t="s">
        <v>21</v>
      </c>
      <c r="C24" s="73"/>
    </row>
    <row r="25" spans="1:3" ht="18" customHeight="1" x14ac:dyDescent="0.2">
      <c r="A25" s="6" t="s">
        <v>8</v>
      </c>
      <c r="B25" s="73" t="s">
        <v>22</v>
      </c>
      <c r="C25" s="73"/>
    </row>
    <row r="26" spans="1:3" ht="18" x14ac:dyDescent="0.2">
      <c r="A26" s="6" t="s">
        <v>8</v>
      </c>
      <c r="B26" s="73" t="s">
        <v>23</v>
      </c>
      <c r="C26" s="73"/>
    </row>
    <row r="27" spans="1:3" ht="45" customHeight="1" x14ac:dyDescent="0.2">
      <c r="A27" s="6" t="s">
        <v>8</v>
      </c>
      <c r="B27" s="73" t="s">
        <v>24</v>
      </c>
      <c r="C27" s="73"/>
    </row>
    <row r="28" spans="1:3" x14ac:dyDescent="0.2">
      <c r="B28" s="72" t="s">
        <v>25</v>
      </c>
      <c r="C28" s="72"/>
    </row>
    <row r="29" spans="1:3" x14ac:dyDescent="0.2">
      <c r="B29" s="72" t="s">
        <v>26</v>
      </c>
      <c r="C29" s="72"/>
    </row>
    <row r="30" spans="1:3" x14ac:dyDescent="0.2">
      <c r="B30" s="72" t="s">
        <v>27</v>
      </c>
      <c r="C30" s="72"/>
    </row>
    <row r="31" spans="1:3" s="69" customFormat="1" x14ac:dyDescent="0.2"/>
  </sheetData>
  <mergeCells count="31">
    <mergeCell ref="A1:XFD1"/>
    <mergeCell ref="A12:XFD12"/>
    <mergeCell ref="A16:XFD16"/>
    <mergeCell ref="A23:XFD23"/>
    <mergeCell ref="B17:C17"/>
    <mergeCell ref="B18:C18"/>
    <mergeCell ref="A4:XFD4"/>
    <mergeCell ref="A6:C6"/>
    <mergeCell ref="A2:B2"/>
    <mergeCell ref="A3:B3"/>
    <mergeCell ref="A7:XFD7"/>
    <mergeCell ref="A5:C5"/>
    <mergeCell ref="A8:C8"/>
    <mergeCell ref="B9:C9"/>
    <mergeCell ref="B10:C10"/>
    <mergeCell ref="A31:XFD31"/>
    <mergeCell ref="A22:XFD22"/>
    <mergeCell ref="A11:XFD11"/>
    <mergeCell ref="A15:XFD15"/>
    <mergeCell ref="B30:C30"/>
    <mergeCell ref="B20:C20"/>
    <mergeCell ref="B21:C21"/>
    <mergeCell ref="B24:C24"/>
    <mergeCell ref="B25:C25"/>
    <mergeCell ref="B27:C27"/>
    <mergeCell ref="B28:C28"/>
    <mergeCell ref="B29:C29"/>
    <mergeCell ref="B26:C26"/>
    <mergeCell ref="A13:C13"/>
    <mergeCell ref="A14:C14"/>
    <mergeCell ref="B19:C19"/>
  </mergeCells>
  <hyperlinks>
    <hyperlink ref="A6" r:id="rId1" xr:uid="{00000000-0004-0000-0000-000000000000}"/>
    <hyperlink ref="A2" location="'CEU Tracker'!A1" display="CEU Tracker" xr:uid="{00000000-0004-0000-0000-000001000000}"/>
    <hyperlink ref="C3" location="'CEU Categories &amp; CPIA BOK'!A1" display="CEU Categories &amp; CPIA Body of Knowledge" xr:uid="{00000000-0004-0000-0000-000002000000}"/>
    <hyperlink ref="C2" location="'CEU Tracker Examples'!A1" display="CEU Tracker Examples" xr:uid="{00000000-0004-0000-0000-000003000000}"/>
  </hyperlinks>
  <pageMargins left="0.25" right="0.25" top="0.75" bottom="0.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59"/>
  <sheetViews>
    <sheetView tabSelected="1" zoomScaleNormal="100" workbookViewId="0">
      <pane ySplit="7" topLeftCell="A8" activePane="bottomLeft" state="frozen"/>
      <selection pane="bottomLeft" activeCell="B18" sqref="B18"/>
    </sheetView>
  </sheetViews>
  <sheetFormatPr defaultColWidth="0" defaultRowHeight="14.25" zeroHeight="1" x14ac:dyDescent="0.2"/>
  <cols>
    <col min="1" max="1" width="26.85546875" style="27" customWidth="1"/>
    <col min="2" max="2" width="50.7109375" style="27" customWidth="1"/>
    <col min="3" max="3" width="19" style="28" customWidth="1"/>
    <col min="4" max="4" width="12.42578125" style="29" customWidth="1"/>
    <col min="5" max="5" width="11" style="30" customWidth="1"/>
    <col min="6" max="6" width="22.42578125" style="30" customWidth="1"/>
    <col min="7" max="7" width="56.140625" style="31" customWidth="1"/>
    <col min="8" max="8" width="0" style="4" hidden="1" customWidth="1"/>
    <col min="9" max="9" width="9.140625" style="4" hidden="1" customWidth="1"/>
    <col min="10" max="16384" width="0" style="4" hidden="1"/>
  </cols>
  <sheetData>
    <row r="1" spans="1:7 16384:16384" s="57" customFormat="1" ht="20.25" customHeight="1" x14ac:dyDescent="0.25">
      <c r="A1" s="74" t="s">
        <v>28</v>
      </c>
      <c r="B1" s="74"/>
      <c r="C1" s="74"/>
      <c r="E1" s="74" t="s">
        <v>0</v>
      </c>
      <c r="F1" s="74"/>
      <c r="G1" s="74"/>
    </row>
    <row r="2" spans="1:7 16384:16384" s="7" customFormat="1" ht="15" customHeight="1" x14ac:dyDescent="0.2">
      <c r="A2" s="78" t="s">
        <v>29</v>
      </c>
      <c r="B2" s="78"/>
      <c r="C2" s="78"/>
      <c r="E2" s="75" t="s">
        <v>30</v>
      </c>
      <c r="F2" s="75"/>
      <c r="G2" s="75"/>
    </row>
    <row r="3" spans="1:7 16384:16384" s="7" customFormat="1" ht="15" customHeight="1" x14ac:dyDescent="0.2">
      <c r="A3" s="72" t="s">
        <v>31</v>
      </c>
      <c r="B3" s="72"/>
      <c r="C3" s="72"/>
      <c r="E3" s="75" t="s">
        <v>3</v>
      </c>
      <c r="F3" s="75"/>
      <c r="G3" s="75"/>
    </row>
    <row r="4" spans="1:7 16384:16384" s="7" customFormat="1" x14ac:dyDescent="0.2">
      <c r="A4" s="72"/>
      <c r="B4" s="72"/>
      <c r="C4" s="72"/>
      <c r="E4" s="75" t="s">
        <v>2</v>
      </c>
      <c r="F4" s="75"/>
      <c r="G4" s="75"/>
    </row>
    <row r="5" spans="1:7 16384:16384" s="7" customFormat="1" ht="15" customHeight="1" x14ac:dyDescent="0.2">
      <c r="A5" s="72" t="s">
        <v>32</v>
      </c>
      <c r="B5" s="72"/>
      <c r="C5" s="72"/>
      <c r="E5" s="75" t="s">
        <v>4</v>
      </c>
      <c r="F5" s="75"/>
      <c r="G5" s="75"/>
    </row>
    <row r="6" spans="1:7 16384:16384" s="77" customFormat="1" x14ac:dyDescent="0.2"/>
    <row r="7" spans="1:7 16384:16384" s="36" customFormat="1" ht="45" x14ac:dyDescent="0.25">
      <c r="A7" s="32" t="s">
        <v>33</v>
      </c>
      <c r="B7" s="33" t="s">
        <v>34</v>
      </c>
      <c r="C7" s="34" t="s">
        <v>35</v>
      </c>
      <c r="D7" s="33" t="s">
        <v>36</v>
      </c>
      <c r="E7" s="35" t="s">
        <v>37</v>
      </c>
      <c r="F7" s="35" t="s">
        <v>38</v>
      </c>
      <c r="G7" s="33" t="s">
        <v>39</v>
      </c>
    </row>
    <row r="8" spans="1:7 16384:16384" s="13" customFormat="1" ht="14.25" customHeight="1" x14ac:dyDescent="0.2">
      <c r="A8" s="8"/>
      <c r="B8" s="8"/>
      <c r="C8" s="9"/>
      <c r="D8" s="10"/>
      <c r="E8" s="11"/>
      <c r="F8" s="11"/>
      <c r="G8" s="12"/>
      <c r="XFD8" s="13">
        <v>1</v>
      </c>
    </row>
    <row r="9" spans="1:7 16384:16384" s="20" customFormat="1" x14ac:dyDescent="0.2">
      <c r="A9" s="15"/>
      <c r="B9" s="15"/>
      <c r="C9" s="16"/>
      <c r="D9" s="17"/>
      <c r="E9" s="18"/>
      <c r="F9" s="18"/>
      <c r="G9" s="19"/>
      <c r="XFD9" s="20">
        <v>2</v>
      </c>
    </row>
    <row r="10" spans="1:7 16384:16384" s="13" customFormat="1" x14ac:dyDescent="0.2">
      <c r="A10" s="8"/>
      <c r="B10" s="8"/>
      <c r="C10" s="9"/>
      <c r="D10" s="10"/>
      <c r="E10" s="11"/>
      <c r="F10" s="11"/>
      <c r="G10" s="21"/>
      <c r="XFD10" s="13">
        <v>3</v>
      </c>
    </row>
    <row r="11" spans="1:7 16384:16384" s="20" customFormat="1" x14ac:dyDescent="0.2">
      <c r="A11" s="15"/>
      <c r="B11" s="15"/>
      <c r="C11" s="16"/>
      <c r="D11" s="17"/>
      <c r="E11" s="18"/>
      <c r="F11" s="18"/>
      <c r="G11" s="19"/>
      <c r="XFD11" s="20">
        <v>4</v>
      </c>
    </row>
    <row r="12" spans="1:7 16384:16384" s="13" customFormat="1" x14ac:dyDescent="0.2">
      <c r="A12" s="8"/>
      <c r="B12" s="8"/>
      <c r="C12" s="9"/>
      <c r="D12" s="10"/>
      <c r="E12" s="11"/>
      <c r="F12" s="11"/>
      <c r="G12" s="21"/>
      <c r="XFD12" s="13">
        <v>5</v>
      </c>
    </row>
    <row r="13" spans="1:7 16384:16384" s="20" customFormat="1" x14ac:dyDescent="0.2">
      <c r="A13" s="15"/>
      <c r="B13" s="15"/>
      <c r="C13" s="16"/>
      <c r="D13" s="17"/>
      <c r="E13" s="18"/>
      <c r="F13" s="18"/>
      <c r="G13" s="19"/>
      <c r="XFD13" s="20">
        <v>6</v>
      </c>
    </row>
    <row r="14" spans="1:7 16384:16384" s="13" customFormat="1" x14ac:dyDescent="0.2">
      <c r="A14" s="8"/>
      <c r="B14" s="8"/>
      <c r="C14" s="9"/>
      <c r="D14" s="10"/>
      <c r="E14" s="11"/>
      <c r="F14" s="11"/>
      <c r="G14" s="21"/>
      <c r="XFD14" s="13">
        <v>7</v>
      </c>
    </row>
    <row r="15" spans="1:7 16384:16384" s="20" customFormat="1" x14ac:dyDescent="0.2">
      <c r="A15" s="15"/>
      <c r="B15" s="15"/>
      <c r="C15" s="16"/>
      <c r="D15" s="17"/>
      <c r="E15" s="18"/>
      <c r="F15" s="18"/>
      <c r="G15" s="19"/>
      <c r="XFD15" s="20">
        <v>8</v>
      </c>
    </row>
    <row r="16" spans="1:7 16384:16384" s="13" customFormat="1" x14ac:dyDescent="0.2">
      <c r="A16" s="8"/>
      <c r="B16" s="8"/>
      <c r="C16" s="9"/>
      <c r="D16" s="10"/>
      <c r="E16" s="11"/>
      <c r="F16" s="11"/>
      <c r="G16" s="21"/>
      <c r="XFD16" s="13">
        <v>9</v>
      </c>
    </row>
    <row r="17" spans="1:16384" s="20" customFormat="1" x14ac:dyDescent="0.2">
      <c r="A17" s="15"/>
      <c r="B17" s="15"/>
      <c r="C17" s="16"/>
      <c r="D17" s="17"/>
      <c r="E17" s="18"/>
      <c r="F17" s="18"/>
      <c r="G17" s="19"/>
      <c r="XFD17" s="20">
        <v>10</v>
      </c>
    </row>
    <row r="18" spans="1:16384" s="13" customFormat="1" x14ac:dyDescent="0.2">
      <c r="A18" s="8"/>
      <c r="B18" s="8" t="s">
        <v>135</v>
      </c>
      <c r="C18" s="9"/>
      <c r="D18" s="10"/>
      <c r="E18" s="11"/>
      <c r="F18" s="11"/>
      <c r="G18" s="21"/>
      <c r="XFD18" s="13">
        <v>11</v>
      </c>
    </row>
    <row r="19" spans="1:16384" s="20" customFormat="1" x14ac:dyDescent="0.2">
      <c r="A19" s="15"/>
      <c r="B19" s="15"/>
      <c r="C19" s="16"/>
      <c r="D19" s="17"/>
      <c r="E19" s="18"/>
      <c r="F19" s="18"/>
      <c r="G19" s="19"/>
      <c r="XFD19" s="20">
        <v>12</v>
      </c>
    </row>
    <row r="20" spans="1:16384" s="13" customFormat="1" x14ac:dyDescent="0.2">
      <c r="A20" s="8"/>
      <c r="B20" s="8"/>
      <c r="C20" s="9"/>
      <c r="D20" s="10"/>
      <c r="E20" s="11"/>
      <c r="F20" s="11"/>
      <c r="G20" s="21"/>
      <c r="XFD20" s="13">
        <v>13</v>
      </c>
    </row>
    <row r="21" spans="1:16384" x14ac:dyDescent="0.2">
      <c r="A21" s="15"/>
      <c r="B21" s="15"/>
      <c r="C21" s="16"/>
      <c r="D21" s="17"/>
      <c r="E21" s="18"/>
      <c r="F21" s="18"/>
      <c r="G21" s="19"/>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c r="XFD21" s="13" t="s">
        <v>40</v>
      </c>
    </row>
    <row r="22" spans="1:16384" s="13" customFormat="1" x14ac:dyDescent="0.2">
      <c r="A22" s="8"/>
      <c r="B22" s="8"/>
      <c r="C22" s="9"/>
      <c r="D22" s="10"/>
      <c r="E22" s="11"/>
      <c r="F22" s="11"/>
      <c r="G22" s="21"/>
      <c r="XFD22" s="13" t="s">
        <v>41</v>
      </c>
    </row>
    <row r="23" spans="1:16384" s="20" customFormat="1" x14ac:dyDescent="0.2">
      <c r="A23" s="15"/>
      <c r="B23" s="15"/>
      <c r="C23" s="16"/>
      <c r="D23" s="17"/>
      <c r="E23" s="18"/>
      <c r="F23" s="18"/>
      <c r="G23" s="19"/>
      <c r="XFD23" s="20" t="s">
        <v>42</v>
      </c>
    </row>
    <row r="24" spans="1:16384" s="13" customFormat="1" x14ac:dyDescent="0.2">
      <c r="A24" s="8"/>
      <c r="B24" s="8"/>
      <c r="C24" s="9"/>
      <c r="D24" s="10"/>
      <c r="E24" s="11"/>
      <c r="F24" s="11"/>
      <c r="G24" s="21"/>
      <c r="XFD24" s="13" t="s">
        <v>43</v>
      </c>
    </row>
    <row r="25" spans="1:16384" s="20" customFormat="1" x14ac:dyDescent="0.2">
      <c r="A25" s="15"/>
      <c r="B25" s="15"/>
      <c r="C25" s="16"/>
      <c r="D25" s="17"/>
      <c r="E25" s="18"/>
      <c r="F25" s="18"/>
      <c r="G25" s="19"/>
      <c r="XFD25" s="20" t="s">
        <v>44</v>
      </c>
    </row>
    <row r="26" spans="1:16384" s="13" customFormat="1" x14ac:dyDescent="0.2">
      <c r="A26" s="8"/>
      <c r="B26" s="8"/>
      <c r="C26" s="9"/>
      <c r="D26" s="10"/>
      <c r="E26" s="11"/>
      <c r="F26" s="11"/>
      <c r="G26" s="21"/>
      <c r="XFD26" s="13" t="s">
        <v>45</v>
      </c>
    </row>
    <row r="27" spans="1:16384" x14ac:dyDescent="0.2">
      <c r="A27" s="15"/>
      <c r="B27" s="15"/>
      <c r="C27" s="16"/>
      <c r="D27" s="17"/>
      <c r="E27" s="18"/>
      <c r="F27" s="18"/>
      <c r="G27" s="19"/>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13" t="s">
        <v>46</v>
      </c>
    </row>
    <row r="28" spans="1:16384" s="14" customFormat="1" x14ac:dyDescent="0.2">
      <c r="A28" s="8"/>
      <c r="B28" s="8"/>
      <c r="C28" s="9"/>
      <c r="D28" s="10"/>
      <c r="E28" s="11"/>
      <c r="F28" s="11"/>
      <c r="G28" s="21"/>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c r="XFD28" s="20"/>
    </row>
    <row r="29" spans="1:16384" x14ac:dyDescent="0.2">
      <c r="A29" s="15"/>
      <c r="B29" s="15"/>
      <c r="C29" s="16"/>
      <c r="D29" s="17"/>
      <c r="E29" s="18"/>
      <c r="F29" s="18"/>
      <c r="G29" s="19"/>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13"/>
    </row>
    <row r="30" spans="1:16384" s="14" customFormat="1" x14ac:dyDescent="0.2">
      <c r="A30" s="8"/>
      <c r="B30" s="8"/>
      <c r="C30" s="9"/>
      <c r="D30" s="10"/>
      <c r="E30" s="11"/>
      <c r="F30" s="11"/>
      <c r="G30" s="21"/>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c r="XFD30" s="20"/>
    </row>
    <row r="31" spans="1:16384" x14ac:dyDescent="0.2">
      <c r="A31" s="15"/>
      <c r="B31" s="15"/>
      <c r="C31" s="16"/>
      <c r="D31" s="17"/>
      <c r="E31" s="18"/>
      <c r="F31" s="18"/>
      <c r="G31" s="19"/>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13"/>
    </row>
    <row r="32" spans="1:16384" s="14" customFormat="1" x14ac:dyDescent="0.2">
      <c r="A32" s="8"/>
      <c r="B32" s="8"/>
      <c r="C32" s="9"/>
      <c r="D32" s="10"/>
      <c r="E32" s="11"/>
      <c r="F32" s="11"/>
      <c r="G32" s="21"/>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c r="XFD32" s="20"/>
    </row>
    <row r="33" spans="1:16384" x14ac:dyDescent="0.2">
      <c r="A33" s="15"/>
      <c r="B33" s="15"/>
      <c r="C33" s="16"/>
      <c r="D33" s="17"/>
      <c r="E33" s="18"/>
      <c r="F33" s="18"/>
      <c r="G33" s="19"/>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c r="XFD33" s="13"/>
    </row>
    <row r="34" spans="1:16384" s="14" customFormat="1" x14ac:dyDescent="0.2">
      <c r="A34" s="8"/>
      <c r="B34" s="8"/>
      <c r="C34" s="9"/>
      <c r="D34" s="10"/>
      <c r="E34" s="11"/>
      <c r="F34" s="11"/>
      <c r="G34" s="21"/>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c r="XFD34" s="20"/>
    </row>
    <row r="35" spans="1:16384" x14ac:dyDescent="0.2">
      <c r="A35" s="15"/>
      <c r="B35" s="15"/>
      <c r="C35" s="16"/>
      <c r="D35" s="17"/>
      <c r="E35" s="18"/>
      <c r="F35" s="18"/>
      <c r="G35" s="19"/>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c r="XFD35" s="13"/>
    </row>
    <row r="36" spans="1:16384" s="14" customFormat="1" x14ac:dyDescent="0.2">
      <c r="A36" s="8"/>
      <c r="B36" s="8"/>
      <c r="C36" s="9"/>
      <c r="D36" s="10"/>
      <c r="E36" s="11"/>
      <c r="F36" s="11"/>
      <c r="G36" s="21"/>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c r="XFD36" s="20"/>
    </row>
    <row r="37" spans="1:16384" x14ac:dyDescent="0.2">
      <c r="A37" s="15"/>
      <c r="B37" s="15"/>
      <c r="C37" s="16"/>
      <c r="D37" s="17"/>
      <c r="E37" s="18"/>
      <c r="F37" s="18"/>
      <c r="G37" s="19"/>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c r="XFD37" s="13"/>
    </row>
    <row r="38" spans="1:16384" s="14" customFormat="1" x14ac:dyDescent="0.2">
      <c r="A38" s="8"/>
      <c r="B38" s="8"/>
      <c r="C38" s="9"/>
      <c r="D38" s="10"/>
      <c r="E38" s="11"/>
      <c r="F38" s="11"/>
      <c r="G38" s="21"/>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c r="XFD38" s="20"/>
    </row>
    <row r="39" spans="1:16384" x14ac:dyDescent="0.2">
      <c r="A39" s="15"/>
      <c r="B39" s="15"/>
      <c r="C39" s="16"/>
      <c r="D39" s="17"/>
      <c r="E39" s="18"/>
      <c r="F39" s="18"/>
      <c r="G39" s="19"/>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c r="XFD39" s="13"/>
    </row>
    <row r="40" spans="1:16384" s="14" customFormat="1" x14ac:dyDescent="0.2">
      <c r="A40" s="8"/>
      <c r="B40" s="8"/>
      <c r="C40" s="9"/>
      <c r="D40" s="10"/>
      <c r="E40" s="11"/>
      <c r="F40" s="11"/>
      <c r="G40" s="21"/>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c r="XFD40" s="20"/>
    </row>
    <row r="41" spans="1:16384" x14ac:dyDescent="0.2">
      <c r="A41" s="15"/>
      <c r="B41" s="15"/>
      <c r="C41" s="16"/>
      <c r="D41" s="17"/>
      <c r="E41" s="18"/>
      <c r="F41" s="18"/>
      <c r="G41" s="19"/>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c r="XFD41" s="13"/>
    </row>
    <row r="42" spans="1:16384" s="14" customFormat="1" x14ac:dyDescent="0.2">
      <c r="A42" s="8"/>
      <c r="B42" s="8"/>
      <c r="C42" s="9"/>
      <c r="D42" s="10"/>
      <c r="E42" s="11"/>
      <c r="F42" s="11"/>
      <c r="G42" s="21"/>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c r="XFD42" s="20"/>
    </row>
    <row r="43" spans="1:16384" x14ac:dyDescent="0.2">
      <c r="A43" s="15"/>
      <c r="B43" s="15"/>
      <c r="C43" s="16"/>
      <c r="D43" s="17"/>
      <c r="E43" s="18"/>
      <c r="F43" s="18"/>
      <c r="G43" s="19"/>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13"/>
    </row>
    <row r="44" spans="1:16384" s="14" customFormat="1" x14ac:dyDescent="0.2">
      <c r="A44" s="8"/>
      <c r="B44" s="8"/>
      <c r="C44" s="9"/>
      <c r="D44" s="10"/>
      <c r="E44" s="11"/>
      <c r="F44" s="11"/>
      <c r="G44" s="21"/>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c r="XFC44" s="13"/>
      <c r="XFD44" s="20"/>
    </row>
    <row r="45" spans="1:16384" x14ac:dyDescent="0.2">
      <c r="A45" s="15"/>
      <c r="B45" s="15"/>
      <c r="C45" s="16"/>
      <c r="D45" s="17"/>
      <c r="E45" s="18"/>
      <c r="F45" s="18"/>
      <c r="G45" s="19"/>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13"/>
    </row>
    <row r="46" spans="1:16384" s="14" customFormat="1" x14ac:dyDescent="0.2">
      <c r="A46" s="8"/>
      <c r="B46" s="8"/>
      <c r="C46" s="9"/>
      <c r="D46" s="10"/>
      <c r="E46" s="11"/>
      <c r="F46" s="11"/>
      <c r="G46" s="21"/>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c r="XFC46" s="13"/>
      <c r="XFD46" s="20"/>
    </row>
    <row r="47" spans="1:16384" x14ac:dyDescent="0.2">
      <c r="A47" s="15"/>
      <c r="B47" s="15"/>
      <c r="C47" s="16"/>
      <c r="D47" s="17"/>
      <c r="E47" s="18"/>
      <c r="F47" s="18"/>
      <c r="G47" s="19"/>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13"/>
    </row>
    <row r="48" spans="1:16384" s="14" customFormat="1" x14ac:dyDescent="0.2">
      <c r="A48" s="8"/>
      <c r="B48" s="8"/>
      <c r="C48" s="9"/>
      <c r="D48" s="10"/>
      <c r="E48" s="11"/>
      <c r="F48" s="11"/>
      <c r="G48" s="21"/>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c r="XFC48" s="13"/>
      <c r="XFD48" s="20"/>
    </row>
    <row r="49" spans="1:16384" x14ac:dyDescent="0.2">
      <c r="A49" s="15"/>
      <c r="B49" s="15"/>
      <c r="C49" s="16"/>
      <c r="D49" s="17"/>
      <c r="E49" s="18"/>
      <c r="F49" s="18"/>
      <c r="G49" s="19"/>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13"/>
    </row>
    <row r="50" spans="1:16384" s="14" customFormat="1" x14ac:dyDescent="0.2">
      <c r="A50" s="8"/>
      <c r="B50" s="8"/>
      <c r="C50" s="9"/>
      <c r="D50" s="10"/>
      <c r="E50" s="11"/>
      <c r="F50" s="11"/>
      <c r="G50" s="21"/>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c r="XFC50" s="13"/>
      <c r="XFD50" s="20"/>
    </row>
    <row r="51" spans="1:16384" x14ac:dyDescent="0.2">
      <c r="A51" s="15"/>
      <c r="B51" s="15"/>
      <c r="C51" s="16"/>
      <c r="D51" s="17"/>
      <c r="E51" s="18"/>
      <c r="F51" s="18"/>
      <c r="G51" s="19"/>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13"/>
    </row>
    <row r="52" spans="1:16384" s="14" customFormat="1" x14ac:dyDescent="0.2">
      <c r="A52" s="8"/>
      <c r="B52" s="8"/>
      <c r="C52" s="9"/>
      <c r="D52" s="10"/>
      <c r="E52" s="11"/>
      <c r="F52" s="11"/>
      <c r="G52" s="21"/>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c r="XFC52" s="13"/>
      <c r="XFD52" s="20"/>
    </row>
    <row r="53" spans="1:16384" x14ac:dyDescent="0.2">
      <c r="A53" s="22"/>
      <c r="B53" s="22"/>
      <c r="C53" s="23"/>
      <c r="D53" s="24"/>
      <c r="E53" s="25"/>
      <c r="F53" s="25"/>
      <c r="G53" s="26"/>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c r="XFC53" s="20"/>
      <c r="XFD53" s="13"/>
    </row>
    <row r="54" spans="1:16384" s="14" customFormat="1" x14ac:dyDescent="0.2">
      <c r="A54" s="8"/>
      <c r="B54" s="8"/>
      <c r="C54" s="9"/>
      <c r="D54" s="10"/>
      <c r="E54" s="11"/>
      <c r="F54" s="11"/>
      <c r="G54" s="21"/>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c r="XFC54" s="13"/>
      <c r="XFD54" s="4"/>
    </row>
    <row r="55" spans="1:16384" x14ac:dyDescent="0.2">
      <c r="XFD55" s="13"/>
    </row>
    <row r="56" spans="1:16384" s="14" customFormat="1" x14ac:dyDescent="0.2">
      <c r="A56" s="8"/>
      <c r="B56" s="8"/>
      <c r="C56" s="9"/>
      <c r="D56" s="10"/>
      <c r="E56" s="11"/>
      <c r="F56" s="11"/>
      <c r="G56" s="21"/>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c r="XFC56" s="13"/>
      <c r="XFD56" s="4"/>
    </row>
    <row r="57" spans="1:16384" x14ac:dyDescent="0.2">
      <c r="XFD57" s="13"/>
    </row>
    <row r="58" spans="1:16384" s="14" customFormat="1" x14ac:dyDescent="0.2">
      <c r="A58" s="8"/>
      <c r="B58" s="8"/>
      <c r="C58" s="9"/>
      <c r="D58" s="10"/>
      <c r="E58" s="11"/>
      <c r="F58" s="11"/>
      <c r="G58" s="21"/>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c r="XFC58" s="13"/>
      <c r="XFD58" s="4"/>
    </row>
    <row r="59" spans="1:16384" x14ac:dyDescent="0.2"/>
  </sheetData>
  <dataConsolidate/>
  <mergeCells count="10">
    <mergeCell ref="A6:XFD6"/>
    <mergeCell ref="A5:C5"/>
    <mergeCell ref="A2:C2"/>
    <mergeCell ref="A1:C1"/>
    <mergeCell ref="E2:G2"/>
    <mergeCell ref="E3:G3"/>
    <mergeCell ref="E4:G4"/>
    <mergeCell ref="E5:G5"/>
    <mergeCell ref="E1:G1"/>
    <mergeCell ref="A3:C4"/>
  </mergeCells>
  <dataValidations count="7">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7" xr:uid="{00000000-0002-0000-0100-000000000000}"/>
    <dataValidation allowBlank="1" showInputMessage="1" showErrorMessage="1" promptTitle="Date of Event CEU" prompt="List date or range of dates." sqref="C7" xr:uid="{00000000-0002-0000-0100-000001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7" xr:uid="{00000000-0002-0000-0100-000002000000}"/>
    <dataValidation allowBlank="1" showInputMessage="1" showErrorMessage="1" promptTitle="Event/Course Sponsor" prompt="Organization sponsoring the requested CEU opportunity, e.g., PRIM&amp;R, NABR, OLAW" sqref="A7" xr:uid="{00000000-0002-0000-0100-000003000000}"/>
    <dataValidation type="list" allowBlank="1" showInputMessage="1" showErrorMessage="1" sqref="E60:E1048576 F60:F1048576" xr:uid="{00000000-0002-0000-0100-000004000000}">
      <formula1>#REF!</formula1>
    </dataValidation>
    <dataValidation type="list" allowBlank="1" showInputMessage="1" showErrorMessage="1" sqref="F9:F59" xr:uid="{00000000-0002-0000-0100-000005000000}">
      <formula1>$XFD$22:$XFD$27</formula1>
    </dataValidation>
    <dataValidation type="list" allowBlank="1" showInputMessage="1" showErrorMessage="1" sqref="E8:E59" xr:uid="{00000000-0002-0000-0100-000006000000}">
      <formula1>$XFD$8:$XFD$21</formula1>
    </dataValidation>
  </dataValidations>
  <hyperlinks>
    <hyperlink ref="F7" location="CPIA_BOK" display="CPIA Body of Knowledge/ IACUC Admin Relevance" xr:uid="{00000000-0004-0000-0100-000000000000}"/>
    <hyperlink ref="E7" location="'CEU Categories &amp; CPIA BOK'!A1" display="CEU Category" xr:uid="{00000000-0004-0000-0100-000001000000}"/>
    <hyperlink ref="E2" location="'CEU Tracker'!A1" display="CEU Tracker" xr:uid="{00000000-0004-0000-0100-000002000000}"/>
    <hyperlink ref="E5" location="'CEU Categories &amp; CPIA BOK'!A1" display="CEU Categories &amp; CPIA Body of Knowledge" xr:uid="{00000000-0004-0000-0100-000003000000}"/>
    <hyperlink ref="E4" location="'CEU Tracker Examples'!A1" display="CEU Tracker Examples" xr:uid="{00000000-0004-0000-0100-000004000000}"/>
    <hyperlink ref="E3" location="'Credit Totals'!A1" display="Credit Totals" xr:uid="{00000000-0004-0000-0100-000005000000}"/>
    <hyperlink ref="E2:G2" location="'CPIA CEU Guidelines'!A1" display="CPIA CEU Guidelines" xr:uid="{00000000-0004-0000-0100-000006000000}"/>
    <hyperlink ref="E3:G3" location="'Credit Hours'!A1" display="Credit Hours" xr:uid="{00000000-0004-0000-0100-000007000000}"/>
  </hyperlinks>
  <pageMargins left="0.25" right="0.25" top="0.5" bottom="0.5" header="0.3" footer="0.3"/>
  <pageSetup pageOrder="overThenDown" orientation="landscape" r:id="rId1"/>
  <headerFooter>
    <oddHeader>&amp;C&amp;"-,Bold"&amp;16CPIA CEU Tracker</oddHeader>
    <oddFooter>&amp;R&amp;P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9F24A76-96F3-4585-99DD-115A51CF419A}">
          <x14:formula1>
            <xm:f>Ref!$A$1:$A$16</xm:f>
          </x14:formula1>
          <xm:sqref>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48573"/>
  <sheetViews>
    <sheetView workbookViewId="0">
      <selection activeCell="A22" sqref="A22"/>
    </sheetView>
  </sheetViews>
  <sheetFormatPr defaultColWidth="0" defaultRowHeight="15" zeroHeight="1" x14ac:dyDescent="0.25"/>
  <cols>
    <col min="1" max="1" width="17" style="3" customWidth="1"/>
    <col min="2" max="2" width="17.85546875" customWidth="1"/>
    <col min="3" max="16384" width="9.140625" hidden="1"/>
  </cols>
  <sheetData>
    <row r="1" spans="1:3" ht="18" x14ac:dyDescent="0.25">
      <c r="A1" s="74" t="s">
        <v>0</v>
      </c>
      <c r="B1" s="74"/>
      <c r="C1" s="74"/>
    </row>
    <row r="2" spans="1:3" s="2" customFormat="1" x14ac:dyDescent="0.2">
      <c r="A2" s="75" t="s">
        <v>30</v>
      </c>
      <c r="B2" s="75"/>
      <c r="C2" s="75"/>
    </row>
    <row r="3" spans="1:3" s="1" customFormat="1" x14ac:dyDescent="0.2">
      <c r="A3" s="75" t="s">
        <v>1</v>
      </c>
      <c r="B3" s="75"/>
      <c r="C3" s="75"/>
    </row>
    <row r="4" spans="1:3" x14ac:dyDescent="0.25">
      <c r="A4" s="75" t="s">
        <v>2</v>
      </c>
      <c r="B4" s="75"/>
      <c r="C4" s="75"/>
    </row>
    <row r="5" spans="1:3" ht="29.25" customHeight="1" x14ac:dyDescent="0.25">
      <c r="A5" s="75" t="s">
        <v>4</v>
      </c>
      <c r="B5" s="75"/>
      <c r="C5" s="75"/>
    </row>
    <row r="6" spans="1:3" s="79" customFormat="1" x14ac:dyDescent="0.25"/>
    <row r="7" spans="1:3" x14ac:dyDescent="0.25">
      <c r="A7" s="37"/>
      <c r="B7" s="37" t="s">
        <v>47</v>
      </c>
      <c r="C7" s="2"/>
    </row>
    <row r="8" spans="1:3" x14ac:dyDescent="0.25">
      <c r="A8" s="38" t="s">
        <v>48</v>
      </c>
      <c r="B8" s="39">
        <f>SUM('CEU Tracker'!D8:D53)</f>
        <v>0</v>
      </c>
      <c r="C8" s="1"/>
    </row>
    <row r="9" spans="1:3" x14ac:dyDescent="0.25">
      <c r="A9" s="40" t="s">
        <v>49</v>
      </c>
      <c r="B9" s="41">
        <f>SUMIF('CEU Tracker'!E8:E53,"1",'CEU Tracker'!D8:D53)</f>
        <v>0</v>
      </c>
    </row>
    <row r="10" spans="1:3" x14ac:dyDescent="0.25">
      <c r="A10" s="40" t="s">
        <v>50</v>
      </c>
      <c r="B10" s="39">
        <f>SUMIF('CEU Tracker'!E8:E53,"2",'CEU Tracker'!D8:D53)</f>
        <v>0</v>
      </c>
    </row>
    <row r="11" spans="1:3" x14ac:dyDescent="0.25">
      <c r="A11" s="40" t="s">
        <v>51</v>
      </c>
      <c r="B11" s="41">
        <f>SUMIF('CEU Tracker'!E8:E53,"3",'CEU Tracker'!D8:D53)</f>
        <v>0</v>
      </c>
    </row>
    <row r="12" spans="1:3" x14ac:dyDescent="0.25">
      <c r="A12" s="40" t="s">
        <v>52</v>
      </c>
      <c r="B12" s="39">
        <f>SUMIF('CEU Tracker'!E8:E53,"4",'CEU Tracker'!D8:D53)</f>
        <v>0</v>
      </c>
    </row>
    <row r="13" spans="1:3" x14ac:dyDescent="0.25">
      <c r="A13" s="40" t="s">
        <v>53</v>
      </c>
      <c r="B13" s="41">
        <f>SUMIF('CEU Tracker'!E8:E53,"5",'CEU Tracker'!D8:D53)</f>
        <v>0</v>
      </c>
    </row>
    <row r="14" spans="1:3" x14ac:dyDescent="0.25">
      <c r="A14" s="40" t="s">
        <v>54</v>
      </c>
      <c r="B14" s="39">
        <f>SUMIF('CEU Tracker'!E8:E53,"6",'CEU Tracker'!D8:D53)</f>
        <v>0</v>
      </c>
    </row>
    <row r="15" spans="1:3" x14ac:dyDescent="0.25">
      <c r="A15" s="40" t="s">
        <v>55</v>
      </c>
      <c r="B15" s="41">
        <f>SUMIF('CEU Tracker'!E8:E53,"7",'CEU Tracker'!D8:D53)</f>
        <v>0</v>
      </c>
    </row>
    <row r="16" spans="1:3" x14ac:dyDescent="0.25">
      <c r="A16" s="40" t="s">
        <v>56</v>
      </c>
      <c r="B16" s="39">
        <f>SUMIF('CEU Tracker'!E8:E53,"8",'CEU Tracker'!D8:D53)</f>
        <v>0</v>
      </c>
    </row>
    <row r="17" spans="1:2" x14ac:dyDescent="0.25">
      <c r="A17" s="40" t="s">
        <v>57</v>
      </c>
      <c r="B17" s="41">
        <f>SUMIF('CEU Tracker'!E8:E53,"9",'CEU Tracker'!D8:D53)</f>
        <v>0</v>
      </c>
    </row>
    <row r="18" spans="1:2" x14ac:dyDescent="0.25">
      <c r="A18" s="40" t="s">
        <v>58</v>
      </c>
      <c r="B18" s="39">
        <f>SUMIF('CEU Tracker'!E8:E53,"10",'CEU Tracker'!D8:D53)</f>
        <v>0</v>
      </c>
    </row>
    <row r="19" spans="1:2" x14ac:dyDescent="0.25">
      <c r="A19" s="40" t="s">
        <v>59</v>
      </c>
      <c r="B19" s="41">
        <f>SUMIF('CEU Tracker'!E8:E53,"11",'CEU Tracker'!D8:D53)</f>
        <v>0</v>
      </c>
    </row>
    <row r="20" spans="1:2" x14ac:dyDescent="0.25">
      <c r="A20" s="40" t="s">
        <v>60</v>
      </c>
      <c r="B20" s="39">
        <f>SUMIF('CEU Tracker'!E8:E53,"12",'CEU Tracker'!D8:D53)</f>
        <v>0</v>
      </c>
    </row>
    <row r="21" spans="1:2" x14ac:dyDescent="0.25">
      <c r="A21" s="40" t="s">
        <v>61</v>
      </c>
      <c r="B21" s="41">
        <f>SUMIF('CEU Tracker'!E8:E53,"13",'CEU Tracker'!D8:D53)</f>
        <v>0</v>
      </c>
    </row>
    <row r="22" spans="1:2" x14ac:dyDescent="0.25">
      <c r="A22" s="40" t="s">
        <v>40</v>
      </c>
      <c r="B22" s="41">
        <f>SUMIF('CEU Tracker'!E8:E53,"Other",'CEU Tracker'!D8:D53)</f>
        <v>0</v>
      </c>
    </row>
    <row r="1048572" ht="18" hidden="1" customHeight="1" x14ac:dyDescent="0.25"/>
    <row r="1048573" ht="9" hidden="1" customHeight="1" x14ac:dyDescent="0.25"/>
  </sheetData>
  <mergeCells count="6">
    <mergeCell ref="A6:XFD6"/>
    <mergeCell ref="A1:C1"/>
    <mergeCell ref="A2:C2"/>
    <mergeCell ref="A3:C3"/>
    <mergeCell ref="A4:C4"/>
    <mergeCell ref="A5:C5"/>
  </mergeCells>
  <hyperlinks>
    <hyperlink ref="A2" location="'CEU Tracker'!A1" display="CEU Tracker" xr:uid="{00000000-0004-0000-0200-000000000000}"/>
    <hyperlink ref="A5" location="'CEU Categories &amp; CPIA BOK'!A1" display="CEU Categories &amp; CPIA Body of Knowledge" xr:uid="{00000000-0004-0000-0200-000001000000}"/>
    <hyperlink ref="A4" location="'CEU Tracker Examples'!A1" display="CEU Tracker Examples" xr:uid="{00000000-0004-0000-0200-000002000000}"/>
    <hyperlink ref="A3" location="'Credit Totals'!A1" display="Credit Totals" xr:uid="{00000000-0004-0000-0200-000003000000}"/>
    <hyperlink ref="A2:C2" location="'CPIA CEU Guidelines'!A1" display="CPIA CEU Guidelines" xr:uid="{00000000-0004-0000-0200-000004000000}"/>
    <hyperlink ref="A3:C3" location="'CEU Tracker'!A1" display="CEU Tracker" xr:uid="{00000000-0004-0000-0200-000005000000}"/>
  </hyperlink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18"/>
  <sheetViews>
    <sheetView topLeftCell="A7" zoomScaleNormal="100" workbookViewId="0">
      <selection activeCell="E18" sqref="E18"/>
    </sheetView>
  </sheetViews>
  <sheetFormatPr defaultColWidth="0" defaultRowHeight="14.25" zeroHeight="1" x14ac:dyDescent="0.2"/>
  <cols>
    <col min="1" max="1" width="24.42578125" style="27" customWidth="1"/>
    <col min="2" max="2" width="50.7109375" style="27" customWidth="1"/>
    <col min="3" max="3" width="17.7109375" style="28" bestFit="1" customWidth="1"/>
    <col min="4" max="4" width="12.7109375" style="29" customWidth="1"/>
    <col min="5" max="5" width="11.140625" style="30" customWidth="1"/>
    <col min="6" max="6" width="24" style="30" bestFit="1" customWidth="1"/>
    <col min="7" max="7" width="70" style="31" customWidth="1"/>
    <col min="8" max="16384" width="9.140625" style="4" hidden="1"/>
  </cols>
  <sheetData>
    <row r="1" spans="1:16381" s="74" customFormat="1" ht="18.75" customHeight="1" x14ac:dyDescent="0.25">
      <c r="A1" s="74" t="s">
        <v>0</v>
      </c>
    </row>
    <row r="2" spans="1:16381" x14ac:dyDescent="0.2">
      <c r="A2" s="82" t="s">
        <v>30</v>
      </c>
      <c r="B2" s="82"/>
      <c r="C2" s="82"/>
      <c r="D2" s="69"/>
      <c r="E2" s="69"/>
      <c r="F2" s="82" t="s">
        <v>1</v>
      </c>
      <c r="G2" s="82"/>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row>
    <row r="3" spans="1:16381" x14ac:dyDescent="0.2">
      <c r="A3" s="82" t="s">
        <v>3</v>
      </c>
      <c r="B3" s="82"/>
      <c r="C3" s="82"/>
      <c r="D3" s="69"/>
      <c r="E3" s="69"/>
      <c r="F3" s="82" t="s">
        <v>62</v>
      </c>
      <c r="G3" s="82"/>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row>
    <row r="4" spans="1:16381" s="69" customFormat="1" x14ac:dyDescent="0.2"/>
    <row r="5" spans="1:16381" s="58" customFormat="1" ht="21.75" customHeight="1" x14ac:dyDescent="0.25">
      <c r="A5" s="74" t="s">
        <v>63</v>
      </c>
      <c r="B5" s="74"/>
      <c r="C5" s="74"/>
      <c r="D5" s="74"/>
      <c r="E5" s="74"/>
      <c r="F5" s="74"/>
      <c r="G5" s="74"/>
    </row>
    <row r="6" spans="1:16381" ht="18.75" customHeight="1" x14ac:dyDescent="0.2">
      <c r="A6" s="69" t="s">
        <v>64</v>
      </c>
      <c r="B6" s="69"/>
      <c r="C6" s="69"/>
      <c r="D6" s="69"/>
      <c r="E6" s="69"/>
      <c r="F6" s="69"/>
      <c r="G6" s="69"/>
    </row>
    <row r="7" spans="1:16381" s="81" customFormat="1" ht="15" customHeight="1" x14ac:dyDescent="0.2">
      <c r="A7" s="80"/>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80"/>
    </row>
    <row r="8" spans="1:16381" s="62" customFormat="1" ht="45" x14ac:dyDescent="0.25">
      <c r="A8" s="37" t="s">
        <v>33</v>
      </c>
      <c r="B8" s="59" t="s">
        <v>34</v>
      </c>
      <c r="C8" s="60" t="s">
        <v>35</v>
      </c>
      <c r="D8" s="59" t="s">
        <v>36</v>
      </c>
      <c r="E8" s="61" t="s">
        <v>37</v>
      </c>
      <c r="F8" s="61" t="s">
        <v>38</v>
      </c>
      <c r="G8" s="59" t="s">
        <v>65</v>
      </c>
    </row>
    <row r="9" spans="1:16381" ht="15" customHeight="1" x14ac:dyDescent="0.2">
      <c r="A9" s="27" t="s">
        <v>66</v>
      </c>
      <c r="B9" s="27" t="s">
        <v>67</v>
      </c>
      <c r="C9" s="28">
        <v>42987</v>
      </c>
      <c r="D9" s="29">
        <v>1</v>
      </c>
      <c r="E9" s="30">
        <v>2</v>
      </c>
      <c r="F9" s="30" t="s">
        <v>44</v>
      </c>
      <c r="G9" s="50"/>
    </row>
    <row r="10" spans="1:16381" s="56" customFormat="1" ht="28.5" x14ac:dyDescent="0.2">
      <c r="A10" s="51" t="s">
        <v>68</v>
      </c>
      <c r="B10" s="51" t="s">
        <v>69</v>
      </c>
      <c r="C10" s="52" t="s">
        <v>70</v>
      </c>
      <c r="D10" s="53">
        <v>10</v>
      </c>
      <c r="E10" s="54">
        <v>1</v>
      </c>
      <c r="F10" s="54" t="s">
        <v>45</v>
      </c>
      <c r="G10" s="55"/>
    </row>
    <row r="11" spans="1:16381" x14ac:dyDescent="0.2">
      <c r="A11" s="27" t="s">
        <v>71</v>
      </c>
      <c r="B11" s="27" t="s">
        <v>72</v>
      </c>
      <c r="C11" s="28" t="s">
        <v>73</v>
      </c>
      <c r="D11" s="29">
        <v>14.75</v>
      </c>
      <c r="E11" s="30">
        <v>1</v>
      </c>
      <c r="F11" s="30" t="s">
        <v>45</v>
      </c>
    </row>
    <row r="12" spans="1:16381" s="56" customFormat="1" x14ac:dyDescent="0.2">
      <c r="A12" s="51" t="s">
        <v>71</v>
      </c>
      <c r="B12" s="51" t="s">
        <v>74</v>
      </c>
      <c r="C12" s="52">
        <v>42453</v>
      </c>
      <c r="D12" s="53">
        <v>5</v>
      </c>
      <c r="E12" s="54" t="s">
        <v>40</v>
      </c>
      <c r="F12" s="54" t="s">
        <v>42</v>
      </c>
      <c r="G12" s="55" t="s">
        <v>75</v>
      </c>
    </row>
    <row r="13" spans="1:16381" ht="28.5" x14ac:dyDescent="0.2">
      <c r="A13" s="27" t="s">
        <v>76</v>
      </c>
      <c r="B13" s="27" t="s">
        <v>77</v>
      </c>
      <c r="C13" s="28">
        <v>43378</v>
      </c>
      <c r="D13" s="29">
        <v>1</v>
      </c>
      <c r="E13" s="30">
        <v>1</v>
      </c>
      <c r="F13" s="30" t="s">
        <v>43</v>
      </c>
    </row>
    <row r="14" spans="1:16381" s="56" customFormat="1" ht="28.5" x14ac:dyDescent="0.2">
      <c r="A14" s="51" t="s">
        <v>76</v>
      </c>
      <c r="B14" s="51" t="s">
        <v>78</v>
      </c>
      <c r="C14" s="52">
        <v>43378</v>
      </c>
      <c r="D14" s="53">
        <v>1</v>
      </c>
      <c r="E14" s="54">
        <v>1</v>
      </c>
      <c r="F14" s="54" t="s">
        <v>79</v>
      </c>
      <c r="G14" s="55" t="s">
        <v>80</v>
      </c>
    </row>
    <row r="15" spans="1:16381" ht="28.5" x14ac:dyDescent="0.2">
      <c r="A15" s="27" t="s">
        <v>76</v>
      </c>
      <c r="B15" s="27" t="s">
        <v>81</v>
      </c>
      <c r="C15" s="28">
        <v>43379</v>
      </c>
      <c r="D15" s="29">
        <v>1</v>
      </c>
      <c r="E15" s="30">
        <v>1</v>
      </c>
      <c r="F15" s="30" t="s">
        <v>79</v>
      </c>
      <c r="G15" s="31" t="s">
        <v>82</v>
      </c>
    </row>
    <row r="16" spans="1:16381" s="56" customFormat="1" ht="28.5" x14ac:dyDescent="0.2">
      <c r="A16" s="51" t="s">
        <v>76</v>
      </c>
      <c r="B16" s="51" t="s">
        <v>83</v>
      </c>
      <c r="C16" s="52">
        <v>43379</v>
      </c>
      <c r="D16" s="53">
        <v>2</v>
      </c>
      <c r="E16" s="54">
        <v>1</v>
      </c>
      <c r="F16" s="54" t="s">
        <v>79</v>
      </c>
      <c r="G16" s="55" t="s">
        <v>84</v>
      </c>
    </row>
    <row r="17" spans="1:7" ht="42.75" x14ac:dyDescent="0.2">
      <c r="A17" s="27" t="s">
        <v>85</v>
      </c>
      <c r="B17" s="27" t="s">
        <v>86</v>
      </c>
      <c r="C17" s="28">
        <v>43601</v>
      </c>
      <c r="D17" s="29">
        <v>1.5</v>
      </c>
      <c r="E17" s="30">
        <v>1</v>
      </c>
      <c r="F17" s="30" t="s">
        <v>79</v>
      </c>
      <c r="G17" s="31" t="s">
        <v>87</v>
      </c>
    </row>
    <row r="18" spans="1:7" s="56" customFormat="1" ht="42.75" x14ac:dyDescent="0.2">
      <c r="A18" s="51" t="s">
        <v>85</v>
      </c>
      <c r="B18" s="51" t="s">
        <v>88</v>
      </c>
      <c r="C18" s="52">
        <v>43601</v>
      </c>
      <c r="D18" s="53">
        <v>3</v>
      </c>
      <c r="E18" s="54">
        <v>3</v>
      </c>
      <c r="F18" s="54" t="s">
        <v>44</v>
      </c>
      <c r="G18" s="55" t="s">
        <v>89</v>
      </c>
    </row>
  </sheetData>
  <mergeCells count="10">
    <mergeCell ref="A6:G6"/>
    <mergeCell ref="A7:XFD7"/>
    <mergeCell ref="A2:C2"/>
    <mergeCell ref="A3:C3"/>
    <mergeCell ref="A1:XFD1"/>
    <mergeCell ref="F2:G2"/>
    <mergeCell ref="F3:G3"/>
    <mergeCell ref="D2:E3"/>
    <mergeCell ref="A5:G5"/>
    <mergeCell ref="A4:XFD4"/>
  </mergeCells>
  <dataValidations count="6">
    <dataValidation allowBlank="1" showInputMessage="1" showErrorMessage="1" promptTitle="Event/Course Sponsor" prompt="Organization sponsoring the requested CEU opportunity, e.g., PRIM&amp;R, NABR, OLAW" sqref="A8" xr:uid="{00000000-0002-0000-0300-000000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8" xr:uid="{00000000-0002-0000-0300-000001000000}"/>
    <dataValidation allowBlank="1" showInputMessage="1" showErrorMessage="1" promptTitle="Date of Event CEU" prompt="List date or range of dates." sqref="C8" xr:uid="{00000000-0002-0000-0300-000002000000}"/>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8" xr:uid="{00000000-0002-0000-0300-000003000000}"/>
    <dataValidation type="list" allowBlank="1" showInputMessage="1" showErrorMessage="1" sqref="F9:F1048576 E19:E1048576 E9:E13" xr:uid="{00000000-0002-0000-0300-000004000000}">
      <formula1>#REF!</formula1>
    </dataValidation>
    <dataValidation type="whole" allowBlank="1" showInputMessage="1" showErrorMessage="1" sqref="E14 E15 E16:E17" xr:uid="{97A5C413-4D70-4CEC-AFC2-B972DC0B2CCC}">
      <formula1>1</formula1>
      <formula2>2</formula2>
    </dataValidation>
  </dataValidations>
  <hyperlinks>
    <hyperlink ref="E8" location="Acceptable_Continuing_Education_Categories" display="CEU Category" xr:uid="{00000000-0004-0000-0300-000000000000}"/>
    <hyperlink ref="F8" location="CPIA_BOK" display="CPIA Body of Knowledge/ IACUC Admin Relevance" xr:uid="{00000000-0004-0000-0300-000001000000}"/>
    <hyperlink ref="A2:C2" location="'CPIA CEU Guidelines'!A1" display="CPIA CEU Guidelines" xr:uid="{00000000-0004-0000-0300-000002000000}"/>
    <hyperlink ref="A3:C3" location="'Credit Hours'!A1" display="Credit Hours" xr:uid="{00000000-0004-0000-0300-000003000000}"/>
    <hyperlink ref="F2:G2" location="'CEU Tracker'!A1" display="CEU Tracker" xr:uid="{00000000-0004-0000-0300-000004000000}"/>
    <hyperlink ref="F3:G3" location="'CEU Categories &amp; CPIA BOK'!A1" display="CEU Categories and CPIA Body of Knowledge" xr:uid="{00000000-0004-0000-0300-000005000000}"/>
  </hyperlinks>
  <pageMargins left="0.25" right="0.25" top="0.5" bottom="0.5" header="0.3" footer="0.3"/>
  <pageSetup pageOrder="overThenDown" orientation="landscape" r:id="rId1"/>
  <headerFooter>
    <oddHeader>&amp;C&amp;"-,Bold"&amp;16CPIA CEU Tracker</oddHead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topLeftCell="A8" workbookViewId="0">
      <selection activeCell="B11" sqref="B11"/>
    </sheetView>
  </sheetViews>
  <sheetFormatPr defaultColWidth="0" defaultRowHeight="14.25" zeroHeight="1" x14ac:dyDescent="0.2"/>
  <cols>
    <col min="1" max="1" width="11.140625" style="4" customWidth="1"/>
    <col min="2" max="2" width="57" style="4" customWidth="1"/>
    <col min="3" max="3" width="25.140625" style="4" customWidth="1"/>
    <col min="4" max="4" width="2.5703125" style="49" customWidth="1"/>
    <col min="5" max="5" width="11" style="4" customWidth="1"/>
    <col min="6" max="6" width="82.85546875" style="4" customWidth="1"/>
    <col min="7" max="16384" width="0" style="4" hidden="1"/>
  </cols>
  <sheetData>
    <row r="1" spans="1:7" s="74" customFormat="1" ht="20.25" customHeight="1" x14ac:dyDescent="0.25">
      <c r="A1" s="74" t="s">
        <v>0</v>
      </c>
    </row>
    <row r="2" spans="1:7" s="84" customFormat="1" x14ac:dyDescent="0.2">
      <c r="A2" s="84" t="s">
        <v>30</v>
      </c>
      <c r="D2" s="83"/>
      <c r="E2" s="84" t="s">
        <v>1</v>
      </c>
    </row>
    <row r="3" spans="1:7" x14ac:dyDescent="0.2">
      <c r="A3" s="84" t="s">
        <v>3</v>
      </c>
      <c r="B3" s="84"/>
      <c r="C3" s="84"/>
      <c r="D3" s="83"/>
      <c r="E3" s="84" t="s">
        <v>2</v>
      </c>
      <c r="F3" s="84"/>
    </row>
    <row r="4" spans="1:7" s="83" customFormat="1" x14ac:dyDescent="0.2"/>
    <row r="5" spans="1:7" s="64" customFormat="1" ht="24.75" customHeight="1" x14ac:dyDescent="0.25">
      <c r="A5" s="74" t="s">
        <v>90</v>
      </c>
      <c r="B5" s="74"/>
      <c r="C5" s="74"/>
      <c r="D5" s="66"/>
      <c r="E5" s="98" t="s">
        <v>91</v>
      </c>
      <c r="F5" s="98"/>
      <c r="G5" s="63"/>
    </row>
    <row r="6" spans="1:7" s="43" customFormat="1" ht="33" customHeight="1" x14ac:dyDescent="0.25">
      <c r="A6" s="42" t="s">
        <v>92</v>
      </c>
      <c r="B6" s="42" t="s">
        <v>93</v>
      </c>
      <c r="C6" s="42" t="s">
        <v>94</v>
      </c>
      <c r="E6" s="42" t="s">
        <v>95</v>
      </c>
      <c r="F6" s="42" t="s">
        <v>96</v>
      </c>
    </row>
    <row r="7" spans="1:7" ht="30" customHeight="1" x14ac:dyDescent="0.2">
      <c r="A7" s="44">
        <v>1</v>
      </c>
      <c r="B7" s="45" t="s">
        <v>97</v>
      </c>
      <c r="C7" s="67" t="s">
        <v>98</v>
      </c>
      <c r="D7" s="97"/>
      <c r="E7" s="94" t="s">
        <v>41</v>
      </c>
      <c r="F7" s="88" t="s">
        <v>99</v>
      </c>
    </row>
    <row r="8" spans="1:7" ht="28.5" x14ac:dyDescent="0.2">
      <c r="A8" s="46">
        <v>2</v>
      </c>
      <c r="B8" s="47" t="s">
        <v>100</v>
      </c>
      <c r="C8" s="68" t="s">
        <v>98</v>
      </c>
      <c r="D8" s="97"/>
      <c r="E8" s="95"/>
      <c r="F8" s="89"/>
    </row>
    <row r="9" spans="1:7" ht="28.5" x14ac:dyDescent="0.2">
      <c r="A9" s="44">
        <v>3</v>
      </c>
      <c r="B9" s="45" t="s">
        <v>101</v>
      </c>
      <c r="C9" s="67" t="s">
        <v>102</v>
      </c>
      <c r="D9" s="97"/>
      <c r="E9" s="96"/>
      <c r="F9" s="90"/>
    </row>
    <row r="10" spans="1:7" ht="18.75" customHeight="1" x14ac:dyDescent="0.2">
      <c r="A10" s="46">
        <v>4</v>
      </c>
      <c r="B10" s="47" t="s">
        <v>103</v>
      </c>
      <c r="C10" s="68" t="s">
        <v>104</v>
      </c>
      <c r="D10" s="97"/>
      <c r="E10" s="91" t="s">
        <v>42</v>
      </c>
      <c r="F10" s="85" t="s">
        <v>105</v>
      </c>
    </row>
    <row r="11" spans="1:7" ht="58.5" customHeight="1" x14ac:dyDescent="0.2">
      <c r="A11" s="44">
        <v>5</v>
      </c>
      <c r="B11" s="45" t="s">
        <v>106</v>
      </c>
      <c r="C11" s="67" t="s">
        <v>107</v>
      </c>
      <c r="D11" s="97"/>
      <c r="E11" s="92"/>
      <c r="F11" s="86"/>
    </row>
    <row r="12" spans="1:7" ht="28.5" x14ac:dyDescent="0.2">
      <c r="A12" s="46">
        <v>6</v>
      </c>
      <c r="B12" s="47" t="s">
        <v>108</v>
      </c>
      <c r="C12" s="68" t="s">
        <v>109</v>
      </c>
      <c r="D12" s="97"/>
      <c r="E12" s="92"/>
      <c r="F12" s="86"/>
    </row>
    <row r="13" spans="1:7" ht="71.25" x14ac:dyDescent="0.2">
      <c r="A13" s="44">
        <v>7</v>
      </c>
      <c r="B13" s="45" t="s">
        <v>110</v>
      </c>
      <c r="C13" s="67" t="s">
        <v>111</v>
      </c>
      <c r="D13" s="97"/>
      <c r="E13" s="93"/>
      <c r="F13" s="87"/>
    </row>
    <row r="14" spans="1:7" ht="34.5" customHeight="1" x14ac:dyDescent="0.2">
      <c r="A14" s="46">
        <v>8</v>
      </c>
      <c r="B14" s="47" t="s">
        <v>112</v>
      </c>
      <c r="C14" s="68" t="s">
        <v>113</v>
      </c>
      <c r="D14" s="97"/>
      <c r="E14" s="94" t="s">
        <v>43</v>
      </c>
      <c r="F14" s="88" t="s">
        <v>114</v>
      </c>
    </row>
    <row r="15" spans="1:7" ht="42.75" x14ac:dyDescent="0.2">
      <c r="A15" s="44">
        <v>9</v>
      </c>
      <c r="B15" s="45" t="s">
        <v>115</v>
      </c>
      <c r="C15" s="67" t="s">
        <v>116</v>
      </c>
      <c r="D15" s="97"/>
      <c r="E15" s="95"/>
      <c r="F15" s="89"/>
    </row>
    <row r="16" spans="1:7" ht="19.5" customHeight="1" x14ac:dyDescent="0.2">
      <c r="A16" s="46">
        <v>10</v>
      </c>
      <c r="B16" s="47" t="s">
        <v>117</v>
      </c>
      <c r="C16" s="68" t="s">
        <v>118</v>
      </c>
      <c r="D16" s="97"/>
      <c r="E16" s="95"/>
      <c r="F16" s="89"/>
    </row>
    <row r="17" spans="1:6" ht="24" customHeight="1" x14ac:dyDescent="0.2">
      <c r="A17" s="44">
        <v>11</v>
      </c>
      <c r="B17" s="45" t="s">
        <v>119</v>
      </c>
      <c r="C17" s="67"/>
      <c r="D17" s="97"/>
      <c r="E17" s="95"/>
      <c r="F17" s="89"/>
    </row>
    <row r="18" spans="1:6" ht="87" customHeight="1" x14ac:dyDescent="0.2">
      <c r="A18" s="46">
        <v>12</v>
      </c>
      <c r="B18" s="47" t="s">
        <v>120</v>
      </c>
      <c r="C18" s="68" t="s">
        <v>121</v>
      </c>
      <c r="D18" s="97"/>
      <c r="E18" s="91" t="s">
        <v>44</v>
      </c>
      <c r="F18" s="99" t="s">
        <v>122</v>
      </c>
    </row>
    <row r="19" spans="1:6" ht="44.25" customHeight="1" x14ac:dyDescent="0.2">
      <c r="A19" s="44">
        <v>13</v>
      </c>
      <c r="B19" s="45" t="s">
        <v>134</v>
      </c>
      <c r="C19" s="67" t="s">
        <v>123</v>
      </c>
      <c r="D19" s="97"/>
      <c r="E19" s="92"/>
      <c r="F19" s="100"/>
    </row>
    <row r="20" spans="1:6" hidden="1" x14ac:dyDescent="0.2">
      <c r="C20" s="48"/>
    </row>
    <row r="21" spans="1:6" hidden="1" x14ac:dyDescent="0.2">
      <c r="C21" s="48"/>
    </row>
  </sheetData>
  <mergeCells count="18">
    <mergeCell ref="A5:C5"/>
    <mergeCell ref="F10:F13"/>
    <mergeCell ref="F7:F9"/>
    <mergeCell ref="E10:E13"/>
    <mergeCell ref="E7:E9"/>
    <mergeCell ref="D7:D19"/>
    <mergeCell ref="E5:F5"/>
    <mergeCell ref="E14:E17"/>
    <mergeCell ref="F14:F17"/>
    <mergeCell ref="E18:E19"/>
    <mergeCell ref="F18:F19"/>
    <mergeCell ref="A4:XFD4"/>
    <mergeCell ref="D2:D3"/>
    <mergeCell ref="A1:XFD1"/>
    <mergeCell ref="A2:C2"/>
    <mergeCell ref="A3:C3"/>
    <mergeCell ref="E2:XFD2"/>
    <mergeCell ref="E3:F3"/>
  </mergeCells>
  <hyperlinks>
    <hyperlink ref="A2:C2" location="'CPIA CEU Guidelines'!A1" display="CPIA CEU Guidelines" xr:uid="{00000000-0004-0000-0400-000000000000}"/>
    <hyperlink ref="A3:C3" location="'Credit Hours'!A1" display="Credit Hours" xr:uid="{00000000-0004-0000-0400-000001000000}"/>
    <hyperlink ref="E2:XFD2" location="'CEU Tracker'!A1" display="CEU Tracker" xr:uid="{00000000-0004-0000-0400-000002000000}"/>
    <hyperlink ref="E3:F3" location="'CEU Tracker Examples'!A1" display="CEU Tracker Examples" xr:uid="{00000000-0004-0000-0400-000003000000}"/>
  </hyperlink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DF6D-B3DC-4384-A338-0E19F95B267C}">
  <dimension ref="A1:A16"/>
  <sheetViews>
    <sheetView workbookViewId="0">
      <selection sqref="A1:A16"/>
    </sheetView>
  </sheetViews>
  <sheetFormatPr defaultRowHeight="15" x14ac:dyDescent="0.25"/>
  <sheetData>
    <row r="1" spans="1:1" x14ac:dyDescent="0.25">
      <c r="A1" t="s">
        <v>41</v>
      </c>
    </row>
    <row r="2" spans="1:1" x14ac:dyDescent="0.25">
      <c r="A2" t="s">
        <v>42</v>
      </c>
    </row>
    <row r="3" spans="1:1" x14ac:dyDescent="0.25">
      <c r="A3" t="s">
        <v>43</v>
      </c>
    </row>
    <row r="4" spans="1:1" x14ac:dyDescent="0.25">
      <c r="A4" t="s">
        <v>44</v>
      </c>
    </row>
    <row r="5" spans="1:1" x14ac:dyDescent="0.25">
      <c r="A5" t="s">
        <v>124</v>
      </c>
    </row>
    <row r="6" spans="1:1" x14ac:dyDescent="0.25">
      <c r="A6" t="s">
        <v>125</v>
      </c>
    </row>
    <row r="7" spans="1:1" x14ac:dyDescent="0.25">
      <c r="A7" t="s">
        <v>126</v>
      </c>
    </row>
    <row r="8" spans="1:1" x14ac:dyDescent="0.25">
      <c r="A8" t="s">
        <v>127</v>
      </c>
    </row>
    <row r="9" spans="1:1" x14ac:dyDescent="0.25">
      <c r="A9" t="s">
        <v>128</v>
      </c>
    </row>
    <row r="10" spans="1:1" x14ac:dyDescent="0.25">
      <c r="A10" t="s">
        <v>129</v>
      </c>
    </row>
    <row r="11" spans="1:1" x14ac:dyDescent="0.25">
      <c r="A11" t="s">
        <v>45</v>
      </c>
    </row>
    <row r="12" spans="1:1" x14ac:dyDescent="0.25">
      <c r="A12" t="s">
        <v>130</v>
      </c>
    </row>
    <row r="13" spans="1:1" x14ac:dyDescent="0.25">
      <c r="A13" t="s">
        <v>131</v>
      </c>
    </row>
    <row r="14" spans="1:1" x14ac:dyDescent="0.25">
      <c r="A14" t="s">
        <v>132</v>
      </c>
    </row>
    <row r="15" spans="1:1" x14ac:dyDescent="0.25">
      <c r="A15" t="s">
        <v>133</v>
      </c>
    </row>
    <row r="16" spans="1:1" x14ac:dyDescent="0.25">
      <c r="A16" t="s">
        <v>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4c351a-6782-4201-a779-dddef047c978" xsi:nil="true"/>
    <lcf76f155ced4ddcb4097134ff3c332f xmlns="1ec8b5f1-aa83-4fa2-bcdb-a5be55c4bea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EFC1367A82E8429CF6C1BD3FF59578" ma:contentTypeVersion="20" ma:contentTypeDescription="Create a new document." ma:contentTypeScope="" ma:versionID="ee5426ddd469627bb001eb42c86cefb7">
  <xsd:schema xmlns:xsd="http://www.w3.org/2001/XMLSchema" xmlns:xs="http://www.w3.org/2001/XMLSchema" xmlns:p="http://schemas.microsoft.com/office/2006/metadata/properties" xmlns:ns2="1ec8b5f1-aa83-4fa2-bcdb-a5be55c4beac" xmlns:ns3="e24c351a-6782-4201-a779-dddef047c978" targetNamespace="http://schemas.microsoft.com/office/2006/metadata/properties" ma:root="true" ma:fieldsID="026b4c36ed23dfe07210d3caf94e0455" ns2:_="" ns3:_="">
    <xsd:import namespace="1ec8b5f1-aa83-4fa2-bcdb-a5be55c4beac"/>
    <xsd:import namespace="e24c351a-6782-4201-a779-dddef047c9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c8b5f1-aa83-4fa2-bcdb-a5be55c4be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3dc4e1c-04e1-46b0-87dd-01c5af4db2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4c351a-6782-4201-a779-dddef047c97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ceedf7-ce46-4c90-a931-5d18debe38f9}" ma:internalName="TaxCatchAll" ma:showField="CatchAllData" ma:web="e24c351a-6782-4201-a779-dddef047c9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2EB912-0C58-4DEA-92FF-20948D643B13}">
  <ds:schemaRefs>
    <ds:schemaRef ds:uri="http://schemas.microsoft.com/office/2006/metadata/properties"/>
    <ds:schemaRef ds:uri="http://schemas.microsoft.com/office/infopath/2007/PartnerControls"/>
    <ds:schemaRef ds:uri="e24c351a-6782-4201-a779-dddef047c978"/>
    <ds:schemaRef ds:uri="1ec8b5f1-aa83-4fa2-bcdb-a5be55c4beac"/>
  </ds:schemaRefs>
</ds:datastoreItem>
</file>

<file path=customXml/itemProps2.xml><?xml version="1.0" encoding="utf-8"?>
<ds:datastoreItem xmlns:ds="http://schemas.openxmlformats.org/officeDocument/2006/customXml" ds:itemID="{8295193F-085C-4218-AAA0-6C5B77B4C259}">
  <ds:schemaRefs>
    <ds:schemaRef ds:uri="http://schemas.microsoft.com/sharepoint/v3/contenttype/forms"/>
  </ds:schemaRefs>
</ds:datastoreItem>
</file>

<file path=customXml/itemProps3.xml><?xml version="1.0" encoding="utf-8"?>
<ds:datastoreItem xmlns:ds="http://schemas.openxmlformats.org/officeDocument/2006/customXml" ds:itemID="{9FF925FC-AFAE-4DCF-A462-5F487B3EF0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13</vt:i4>
      </vt:variant>
    </vt:vector>
  </HeadingPairs>
  <TitlesOfParts>
    <vt:vector size="19" baseType="lpstr">
      <vt:lpstr>CPIA CEU Guidelines</vt:lpstr>
      <vt:lpstr>CEU Tracker</vt:lpstr>
      <vt:lpstr>Credit Hours</vt:lpstr>
      <vt:lpstr>CEU Tracker Examples</vt:lpstr>
      <vt:lpstr>CEU Categories &amp; CPIA BOK</vt:lpstr>
      <vt:lpstr>Ref</vt:lpstr>
      <vt:lpstr>Acceptable_Continuing_Education_Categories</vt:lpstr>
      <vt:lpstr>CEU_Categories_CPIA_BOK</vt:lpstr>
      <vt:lpstr>'CEU Tracker'!CEU_Tracker</vt:lpstr>
      <vt:lpstr>'CEU Tracker Examples'!CEU_Tracker</vt:lpstr>
      <vt:lpstr>CEU_Tracker_Examples</vt:lpstr>
      <vt:lpstr>CPIA_BOK</vt:lpstr>
      <vt:lpstr>CPIA_CEU_Guidelines</vt:lpstr>
      <vt:lpstr>Document_Contents</vt:lpstr>
      <vt:lpstr>Documentation</vt:lpstr>
      <vt:lpstr>General_Recommendations</vt:lpstr>
      <vt:lpstr>'CEU Tracker'!Print_Titles</vt:lpstr>
      <vt:lpstr>'CEU Tracker Examples'!Print_Titles</vt:lpstr>
      <vt:lpstr>Recertification_Guidelines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Meade</dc:creator>
  <cp:keywords/>
  <dc:description/>
  <cp:lastModifiedBy>Maeve Luthin</cp:lastModifiedBy>
  <cp:revision/>
  <dcterms:created xsi:type="dcterms:W3CDTF">2015-03-24T14:13:56Z</dcterms:created>
  <dcterms:modified xsi:type="dcterms:W3CDTF">2024-06-18T12:08:58Z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0x01010043EFC1367A82E8429CF6C1BD3FF59578</vt:lpwstr>
  </property>
  <property fmtid="{D5CDD505-2E9C-101B-9397-08002B2CF9AE}" pid="3" name="MediaServiceImageTags">
    <vt:lpwstr/>
  </property>
</Properties>
</file>